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Volumes/RYAN PARKER/SHS Golf/2019-2020/Heart of Texas Championship/2019 Shootout/"/>
    </mc:Choice>
  </mc:AlternateContent>
  <xr:revisionPtr revIDLastSave="0" documentId="13_ncr:1_{364F09EE-D77D-6B4C-B0E3-BAB900026BEA}" xr6:coauthVersionLast="36" xr6:coauthVersionMax="36" xr10:uidLastSave="{00000000-0000-0000-0000-000000000000}"/>
  <bookViews>
    <workbookView xWindow="0" yWindow="460" windowWidth="25600" windowHeight="14280" xr2:uid="{00000000-000D-0000-FFFF-FFFF00000000}"/>
  </bookViews>
  <sheets>
    <sheet name="Players by Team" sheetId="7" r:id="rId1"/>
    <sheet name="Team Scores" sheetId="3" r:id="rId2"/>
    <sheet name="Individual Rankings" sheetId="8" r:id="rId3"/>
    <sheet name="Round 1 Pairings - LAKES" sheetId="18" r:id="rId4"/>
    <sheet name="Round 1 Pairings - LINKS" sheetId="17" r:id="rId5"/>
    <sheet name="Round 2 Pairings - LAKES" sheetId="23" r:id="rId6"/>
    <sheet name="Round 2 Pairings - LINKS" sheetId="24" r:id="rId7"/>
    <sheet name="Round 3 Pairings - LINKS" sheetId="22" r:id="rId8"/>
    <sheet name="Round 3 Pairings - LAKES" sheetId="9" r:id="rId9"/>
    <sheet name="Round 1 - LAKES" sheetId="11" state="hidden" r:id="rId10"/>
    <sheet name="Round 1 - LINKS" sheetId="12" state="hidden" r:id="rId11"/>
    <sheet name="Round 2 - LAKES" sheetId="19" state="hidden" r:id="rId12"/>
    <sheet name="Round 2 - LINKS" sheetId="20" state="hidden" r:id="rId13"/>
    <sheet name="CHAMPIONSHIP - LAKES" sheetId="21" state="hidden" r:id="rId14"/>
    <sheet name="CONSOLATION - LINKS" sheetId="13" state="hidden" r:id="rId15"/>
    <sheet name="Scoreboard" sheetId="10" state="hidden" r:id="rId16"/>
  </sheets>
  <definedNames>
    <definedName name="_xlnm._FilterDatabase" localSheetId="2" hidden="1">'Individual Rankings'!$B$5:$H$159</definedName>
    <definedName name="_xlnm.Print_Area" localSheetId="0">'Players by Team'!$A$1:$U$60</definedName>
    <definedName name="_xlnm.Print_Area" localSheetId="1">'Team Scores'!$A$1:$K$36</definedName>
  </definedNames>
  <calcPr calcId="181029" concurrentCalc="0"/>
</workbook>
</file>

<file path=xl/calcChain.xml><?xml version="1.0" encoding="utf-8"?>
<calcChain xmlns="http://schemas.openxmlformats.org/spreadsheetml/2006/main">
  <c r="E7" i="8" l="1"/>
  <c r="F7" i="8"/>
  <c r="G7" i="8"/>
  <c r="Q14" i="7"/>
  <c r="G142" i="8"/>
  <c r="B21" i="8"/>
  <c r="K67" i="7"/>
  <c r="G157" i="8"/>
  <c r="Q62" i="7"/>
  <c r="G159" i="8"/>
  <c r="K26" i="7"/>
  <c r="G6" i="8"/>
  <c r="E18" i="7"/>
  <c r="G5" i="8"/>
  <c r="K75" i="7"/>
  <c r="G10" i="8"/>
  <c r="Q26" i="7"/>
  <c r="G9" i="8"/>
  <c r="E50" i="7"/>
  <c r="G8" i="8"/>
  <c r="E19" i="7"/>
  <c r="G12" i="8"/>
  <c r="E43" i="7"/>
  <c r="G11" i="8"/>
  <c r="E93" i="7"/>
  <c r="G154" i="8"/>
  <c r="K18" i="7"/>
  <c r="G15" i="8"/>
  <c r="Q19" i="7"/>
  <c r="G16" i="8"/>
  <c r="E66" i="7"/>
  <c r="G13" i="8"/>
  <c r="K78" i="7"/>
  <c r="G18" i="8"/>
  <c r="Q20" i="7"/>
  <c r="G14" i="8"/>
  <c r="E42" i="7"/>
  <c r="G17" i="8"/>
  <c r="E10" i="7"/>
  <c r="G23" i="8"/>
  <c r="E26" i="7"/>
  <c r="G28" i="8"/>
  <c r="E46" i="7"/>
  <c r="G24" i="8"/>
  <c r="E82" i="7"/>
  <c r="G26" i="8"/>
  <c r="E58" i="7"/>
  <c r="G19" i="8"/>
  <c r="Q58" i="7"/>
  <c r="G20" i="8"/>
  <c r="K74" i="7"/>
  <c r="G22" i="8"/>
  <c r="E3" i="7"/>
  <c r="G25" i="8"/>
  <c r="K19" i="7"/>
  <c r="G33" i="8"/>
  <c r="Q18" i="7"/>
  <c r="G21" i="8"/>
  <c r="Q67" i="7"/>
  <c r="G30" i="8"/>
  <c r="E51" i="7"/>
  <c r="G34" i="8"/>
  <c r="G35" i="8"/>
  <c r="K77" i="7"/>
  <c r="G42" i="8"/>
  <c r="Q2" i="7"/>
  <c r="G31" i="8"/>
  <c r="E11" i="7"/>
  <c r="G27" i="8"/>
  <c r="E52" i="7"/>
  <c r="G36" i="8"/>
  <c r="G37" i="8"/>
  <c r="K58" i="7"/>
  <c r="G29" i="8"/>
  <c r="E45" i="7"/>
  <c r="G38" i="8"/>
  <c r="Q42" i="7"/>
  <c r="G47" i="8"/>
  <c r="K76" i="7"/>
  <c r="G40" i="8"/>
  <c r="E83" i="7"/>
  <c r="G52" i="8"/>
  <c r="Q28" i="7"/>
  <c r="G44" i="8"/>
  <c r="Q29" i="7"/>
  <c r="G46" i="8"/>
  <c r="E34" i="7"/>
  <c r="G39" i="8"/>
  <c r="E20" i="7"/>
  <c r="G53" i="8"/>
  <c r="Q22" i="7"/>
  <c r="G32" i="8"/>
  <c r="Q21" i="7"/>
  <c r="G49" i="8"/>
  <c r="E44" i="7"/>
  <c r="G50" i="8"/>
  <c r="E54" i="7"/>
  <c r="G56" i="8"/>
  <c r="G57" i="8"/>
  <c r="E84" i="7"/>
  <c r="G48" i="8"/>
  <c r="E2" i="7"/>
  <c r="G51" i="8"/>
  <c r="Q4" i="7"/>
  <c r="G45" i="8"/>
  <c r="Q6" i="7"/>
  <c r="G65" i="8"/>
  <c r="Q68" i="7"/>
  <c r="G58" i="8"/>
  <c r="E74" i="7"/>
  <c r="G66" i="8"/>
  <c r="K94" i="7"/>
  <c r="G43" i="8"/>
  <c r="E67" i="7"/>
  <c r="G41" i="8"/>
  <c r="K2" i="7"/>
  <c r="G54" i="8"/>
  <c r="Q3" i="7"/>
  <c r="G59" i="8"/>
  <c r="Q59" i="7"/>
  <c r="G67" i="8"/>
  <c r="Q50" i="7"/>
  <c r="G55" i="8"/>
  <c r="K11" i="7"/>
  <c r="G61" i="8"/>
  <c r="G62" i="8"/>
  <c r="Q34" i="7"/>
  <c r="G60" i="8"/>
  <c r="K59" i="7"/>
  <c r="G68" i="8"/>
  <c r="Q66" i="7"/>
  <c r="G70" i="8"/>
  <c r="E91" i="7"/>
  <c r="G63" i="8"/>
  <c r="E5" i="7"/>
  <c r="G69" i="8"/>
  <c r="K42" i="7"/>
  <c r="G95" i="8"/>
  <c r="Q54" i="7"/>
  <c r="G88" i="8"/>
  <c r="E59" i="7"/>
  <c r="G71" i="8"/>
  <c r="E75" i="7"/>
  <c r="G106" i="8"/>
  <c r="Q27" i="7"/>
  <c r="G64" i="8"/>
  <c r="E21" i="7"/>
  <c r="G72" i="8"/>
  <c r="K28" i="7"/>
  <c r="G80" i="8"/>
  <c r="E78" i="7"/>
  <c r="G76" i="8"/>
  <c r="Q5" i="7"/>
  <c r="G81" i="8"/>
  <c r="K21" i="7"/>
  <c r="G96" i="8"/>
  <c r="K27" i="7"/>
  <c r="G77" i="8"/>
  <c r="E77" i="7"/>
  <c r="G90" i="8"/>
  <c r="E85" i="7"/>
  <c r="G89" i="8"/>
  <c r="E12" i="7"/>
  <c r="G94" i="8"/>
  <c r="K10" i="7"/>
  <c r="G73" i="8"/>
  <c r="E53" i="7"/>
  <c r="G82" i="8"/>
  <c r="G83" i="8"/>
  <c r="K66" i="7"/>
  <c r="G84" i="8"/>
  <c r="Q74" i="7"/>
  <c r="G85" i="8"/>
  <c r="K93" i="7"/>
  <c r="G86" i="8"/>
  <c r="K12" i="7"/>
  <c r="G91" i="8"/>
  <c r="G92" i="8"/>
  <c r="K29" i="7"/>
  <c r="G97" i="8"/>
  <c r="E60" i="7"/>
  <c r="G74" i="8"/>
  <c r="Q61" i="7"/>
  <c r="G108" i="8"/>
  <c r="Q69" i="7"/>
  <c r="G93" i="8"/>
  <c r="K20" i="7"/>
  <c r="G103" i="8"/>
  <c r="Q30" i="7"/>
  <c r="G116" i="8"/>
  <c r="Q43" i="7"/>
  <c r="G78" i="8"/>
  <c r="E76" i="7"/>
  <c r="G87" i="8"/>
  <c r="E86" i="7"/>
  <c r="G79" i="8"/>
  <c r="K91" i="7"/>
  <c r="G100" i="8"/>
  <c r="K6" i="7"/>
  <c r="G101" i="8"/>
  <c r="K60" i="7"/>
  <c r="G104" i="8"/>
  <c r="E94" i="7"/>
  <c r="G75" i="8"/>
  <c r="K13" i="7"/>
  <c r="G119" i="8"/>
  <c r="G120" i="8"/>
  <c r="Q35" i="7"/>
  <c r="G98" i="8"/>
  <c r="K61" i="7"/>
  <c r="G105" i="8"/>
  <c r="E35" i="7"/>
  <c r="G107" i="8"/>
  <c r="Q60" i="7"/>
  <c r="G99" i="8"/>
  <c r="E13" i="7"/>
  <c r="G111" i="8"/>
  <c r="K68" i="7"/>
  <c r="G112" i="8"/>
  <c r="E95" i="7"/>
  <c r="G102" i="8"/>
  <c r="K5" i="7"/>
  <c r="G113" i="8"/>
  <c r="Q44" i="7"/>
  <c r="G118" i="8"/>
  <c r="K30" i="7"/>
  <c r="G110" i="8"/>
  <c r="Q36" i="7"/>
  <c r="G109" i="8"/>
  <c r="K62" i="7"/>
  <c r="G114" i="8"/>
  <c r="Q52" i="7"/>
  <c r="G117" i="8"/>
  <c r="E6" i="7"/>
  <c r="G115" i="8"/>
  <c r="E4" i="7"/>
  <c r="G125" i="8"/>
  <c r="E27" i="7"/>
  <c r="G126" i="8"/>
  <c r="E29" i="7"/>
  <c r="G129" i="8"/>
  <c r="E14" i="7"/>
  <c r="G124" i="8"/>
  <c r="Q45" i="7"/>
  <c r="G127" i="8"/>
  <c r="Q70" i="7"/>
  <c r="G128" i="8"/>
  <c r="E22" i="7"/>
  <c r="G123" i="8"/>
  <c r="E92" i="7"/>
  <c r="G121" i="8"/>
  <c r="K3" i="7"/>
  <c r="G122" i="8"/>
  <c r="K43" i="7"/>
  <c r="G133" i="8"/>
  <c r="K4" i="7"/>
  <c r="G140" i="8"/>
  <c r="K14" i="7"/>
  <c r="G130" i="8"/>
  <c r="G131" i="8"/>
  <c r="E28" i="7"/>
  <c r="G134" i="8"/>
  <c r="Q51" i="7"/>
  <c r="G137" i="8"/>
  <c r="K22" i="7"/>
  <c r="G141" i="8"/>
  <c r="E62" i="7"/>
  <c r="G132" i="8"/>
  <c r="E61" i="7"/>
  <c r="G135" i="8"/>
  <c r="Q37" i="7"/>
  <c r="G144" i="8"/>
  <c r="Q38" i="7"/>
  <c r="G138" i="8"/>
  <c r="Q53" i="7"/>
  <c r="G139" i="8"/>
  <c r="E68" i="7"/>
  <c r="G136" i="8"/>
  <c r="K45" i="7"/>
  <c r="G147" i="8"/>
  <c r="K70" i="7"/>
  <c r="G145" i="8"/>
  <c r="E30" i="7"/>
  <c r="G143" i="8"/>
  <c r="Q46" i="7"/>
  <c r="G146" i="8"/>
  <c r="E69" i="7"/>
  <c r="G151" i="8"/>
  <c r="K44" i="7"/>
  <c r="G149" i="8"/>
  <c r="Q75" i="7"/>
  <c r="G150" i="8"/>
  <c r="K69" i="7"/>
  <c r="G148" i="8"/>
  <c r="E37" i="7"/>
  <c r="G152" i="8"/>
  <c r="E36" i="7"/>
  <c r="G153" i="8"/>
  <c r="E38" i="7"/>
  <c r="G155" i="8"/>
  <c r="Q76" i="7"/>
  <c r="G156" i="8"/>
  <c r="Q77" i="7"/>
  <c r="G158" i="8"/>
  <c r="E157" i="8"/>
  <c r="E159" i="8"/>
  <c r="D35" i="8"/>
  <c r="E35" i="8"/>
  <c r="H25" i="8"/>
  <c r="H125" i="8"/>
  <c r="H69" i="8"/>
  <c r="H115" i="8"/>
  <c r="H54" i="8"/>
  <c r="H122" i="8"/>
  <c r="H140" i="8"/>
  <c r="H113" i="8"/>
  <c r="H101" i="8"/>
  <c r="H31" i="8"/>
  <c r="H59" i="8"/>
  <c r="H45" i="8"/>
  <c r="H81" i="8"/>
  <c r="H65" i="8"/>
  <c r="H23" i="8"/>
  <c r="H27" i="8"/>
  <c r="H94" i="8"/>
  <c r="H111" i="8"/>
  <c r="H124" i="8"/>
  <c r="H73" i="8"/>
  <c r="H61" i="8"/>
  <c r="H91" i="8"/>
  <c r="H119" i="8"/>
  <c r="H130" i="8"/>
  <c r="H62" i="8"/>
  <c r="H92" i="8"/>
  <c r="H120" i="8"/>
  <c r="H131" i="8"/>
  <c r="H142" i="8"/>
  <c r="H5" i="8"/>
  <c r="H12" i="8"/>
  <c r="H53" i="8"/>
  <c r="H72" i="8"/>
  <c r="H123" i="8"/>
  <c r="H15" i="8"/>
  <c r="H33" i="8"/>
  <c r="H103" i="8"/>
  <c r="H96" i="8"/>
  <c r="H141" i="8"/>
  <c r="H21" i="8"/>
  <c r="H16" i="8"/>
  <c r="H14" i="8"/>
  <c r="H49" i="8"/>
  <c r="H32" i="8"/>
  <c r="H28" i="8"/>
  <c r="H126" i="8"/>
  <c r="H134" i="8"/>
  <c r="H129" i="8"/>
  <c r="H143" i="8"/>
  <c r="H6" i="8"/>
  <c r="H77" i="8"/>
  <c r="H80" i="8"/>
  <c r="H97" i="8"/>
  <c r="H110" i="8"/>
  <c r="H9" i="8"/>
  <c r="H64" i="8"/>
  <c r="H44" i="8"/>
  <c r="H46" i="8"/>
  <c r="H116" i="8"/>
  <c r="H39" i="8"/>
  <c r="H107" i="8"/>
  <c r="H153" i="8"/>
  <c r="H152" i="8"/>
  <c r="H155" i="8"/>
  <c r="H60" i="8"/>
  <c r="H98" i="8"/>
  <c r="H109" i="8"/>
  <c r="H144" i="8"/>
  <c r="H138" i="8"/>
  <c r="H17" i="8"/>
  <c r="H11" i="8"/>
  <c r="H50" i="8"/>
  <c r="H38" i="8"/>
  <c r="H24" i="8"/>
  <c r="H95" i="8"/>
  <c r="H133" i="8"/>
  <c r="H149" i="8"/>
  <c r="H147" i="8"/>
  <c r="H47" i="8"/>
  <c r="H78" i="8"/>
  <c r="H118" i="8"/>
  <c r="H127" i="8"/>
  <c r="H146" i="8"/>
  <c r="H8" i="8"/>
  <c r="H34" i="8"/>
  <c r="H36" i="8"/>
  <c r="H82" i="8"/>
  <c r="H56" i="8"/>
  <c r="H7" i="8"/>
  <c r="H35" i="8"/>
  <c r="H37" i="8"/>
  <c r="H83" i="8"/>
  <c r="H57" i="8"/>
  <c r="H55" i="8"/>
  <c r="H137" i="8"/>
  <c r="H117" i="8"/>
  <c r="H139" i="8"/>
  <c r="H88" i="8"/>
  <c r="H19" i="8"/>
  <c r="H71" i="8"/>
  <c r="H74" i="8"/>
  <c r="H135" i="8"/>
  <c r="H132" i="8"/>
  <c r="H29" i="8"/>
  <c r="H68" i="8"/>
  <c r="H104" i="8"/>
  <c r="H105" i="8"/>
  <c r="H114" i="8"/>
  <c r="H20" i="8"/>
  <c r="H67" i="8"/>
  <c r="H99" i="8"/>
  <c r="H108" i="8"/>
  <c r="H159" i="8"/>
  <c r="H13" i="8"/>
  <c r="H41" i="8"/>
  <c r="H136" i="8"/>
  <c r="H151" i="8"/>
  <c r="H84" i="8"/>
  <c r="H157" i="8"/>
  <c r="H112" i="8"/>
  <c r="H148" i="8"/>
  <c r="H145" i="8"/>
  <c r="H70" i="8"/>
  <c r="H30" i="8"/>
  <c r="H58" i="8"/>
  <c r="H93" i="8"/>
  <c r="H128" i="8"/>
  <c r="H66" i="8"/>
  <c r="H106" i="8"/>
  <c r="H87" i="8"/>
  <c r="H90" i="8"/>
  <c r="H76" i="8"/>
  <c r="H22" i="8"/>
  <c r="H10" i="8"/>
  <c r="H40" i="8"/>
  <c r="H42" i="8"/>
  <c r="H18" i="8"/>
  <c r="H85" i="8"/>
  <c r="H150" i="8"/>
  <c r="H156" i="8"/>
  <c r="H158" i="8"/>
  <c r="H26" i="8"/>
  <c r="H52" i="8"/>
  <c r="H48" i="8"/>
  <c r="H89" i="8"/>
  <c r="H79" i="8"/>
  <c r="H63" i="8"/>
  <c r="H121" i="8"/>
  <c r="H154" i="8"/>
  <c r="H75" i="8"/>
  <c r="H102" i="8"/>
  <c r="H100" i="8"/>
  <c r="H86" i="8"/>
  <c r="H43" i="8"/>
  <c r="J1" i="7"/>
  <c r="H1" i="7"/>
  <c r="I1" i="7"/>
  <c r="K1" i="7"/>
  <c r="E25" i="3"/>
  <c r="D1" i="7"/>
  <c r="E1" i="7"/>
  <c r="E16" i="3"/>
  <c r="P1" i="7"/>
  <c r="Q1" i="7"/>
  <c r="E13" i="3"/>
  <c r="D9" i="7"/>
  <c r="E9" i="7"/>
  <c r="E17" i="3"/>
  <c r="J9" i="7"/>
  <c r="H9" i="7"/>
  <c r="I9" i="7"/>
  <c r="K9" i="7"/>
  <c r="E24" i="3"/>
  <c r="P9" i="7"/>
  <c r="Q9" i="7"/>
  <c r="E19" i="3"/>
  <c r="D17" i="7"/>
  <c r="E17" i="7"/>
  <c r="E8" i="3"/>
  <c r="J17" i="7"/>
  <c r="H17" i="7"/>
  <c r="I17" i="7"/>
  <c r="K17" i="7"/>
  <c r="E15" i="3"/>
  <c r="P17" i="7"/>
  <c r="Q17" i="7"/>
  <c r="E6" i="3"/>
  <c r="D25" i="7"/>
  <c r="E25" i="7"/>
  <c r="E30" i="3"/>
  <c r="H25" i="7"/>
  <c r="I25" i="7"/>
  <c r="J25" i="7"/>
  <c r="K25" i="7"/>
  <c r="E14" i="3"/>
  <c r="P25" i="7"/>
  <c r="Q25" i="7"/>
  <c r="E11" i="3"/>
  <c r="D33" i="7"/>
  <c r="E33" i="7"/>
  <c r="E32" i="3"/>
  <c r="P33" i="7"/>
  <c r="Q33" i="7"/>
  <c r="E28" i="3"/>
  <c r="D41" i="7"/>
  <c r="E41" i="7"/>
  <c r="E7" i="3"/>
  <c r="H41" i="7"/>
  <c r="I41" i="7"/>
  <c r="J41" i="7"/>
  <c r="K41" i="7"/>
  <c r="E33" i="3"/>
  <c r="P41" i="7"/>
  <c r="Q41" i="7"/>
  <c r="E26" i="3"/>
  <c r="D49" i="7"/>
  <c r="E49" i="7"/>
  <c r="E9" i="3"/>
  <c r="H49" i="7"/>
  <c r="I49" i="7"/>
  <c r="J49" i="7"/>
  <c r="K49" i="7"/>
  <c r="E10" i="3"/>
  <c r="P49" i="7"/>
  <c r="Q49" i="7"/>
  <c r="E27" i="3"/>
  <c r="D57" i="7"/>
  <c r="E57" i="7"/>
  <c r="E23" i="3"/>
  <c r="H57" i="7"/>
  <c r="I57" i="7"/>
  <c r="J57" i="7"/>
  <c r="K57" i="7"/>
  <c r="E21" i="3"/>
  <c r="O57" i="7"/>
  <c r="P57" i="7"/>
  <c r="Q57" i="7"/>
  <c r="E20" i="3"/>
  <c r="D65" i="7"/>
  <c r="E65" i="7"/>
  <c r="E29" i="3"/>
  <c r="I65" i="7"/>
  <c r="H65" i="7"/>
  <c r="J65" i="7"/>
  <c r="K65" i="7"/>
  <c r="E31" i="3"/>
  <c r="P65" i="7"/>
  <c r="Q65" i="7"/>
  <c r="E18" i="3"/>
  <c r="D73" i="7"/>
  <c r="E73" i="7"/>
  <c r="E22" i="3"/>
  <c r="H73" i="7"/>
  <c r="I73" i="7"/>
  <c r="J73" i="7"/>
  <c r="K73" i="7"/>
  <c r="E5" i="3"/>
  <c r="P73" i="7"/>
  <c r="Q73" i="7"/>
  <c r="E34" i="3"/>
  <c r="D81" i="7"/>
  <c r="E81" i="7"/>
  <c r="E12" i="3"/>
  <c r="F25" i="3"/>
  <c r="F13" i="3"/>
  <c r="F17" i="3"/>
  <c r="F24" i="3"/>
  <c r="F19" i="3"/>
  <c r="F8" i="3"/>
  <c r="F15" i="3"/>
  <c r="F6" i="3"/>
  <c r="F30" i="3"/>
  <c r="F14" i="3"/>
  <c r="F11" i="3"/>
  <c r="F32" i="3"/>
  <c r="F28" i="3"/>
  <c r="F7" i="3"/>
  <c r="F33" i="3"/>
  <c r="F26" i="3"/>
  <c r="F9" i="3"/>
  <c r="F10" i="3"/>
  <c r="F27" i="3"/>
  <c r="F23" i="3"/>
  <c r="F21" i="3"/>
  <c r="F20" i="3"/>
  <c r="F29" i="3"/>
  <c r="F31" i="3"/>
  <c r="F18" i="3"/>
  <c r="F22" i="3"/>
  <c r="F5" i="3"/>
  <c r="F34" i="3"/>
  <c r="F12" i="3"/>
  <c r="F16" i="3"/>
  <c r="O73" i="7"/>
  <c r="N73" i="7"/>
  <c r="H51" i="8"/>
  <c r="K114" i="20"/>
  <c r="U114" i="20"/>
  <c r="V114" i="20"/>
  <c r="K113" i="20"/>
  <c r="U113" i="20"/>
  <c r="V113" i="20"/>
  <c r="K112" i="20"/>
  <c r="U112" i="20"/>
  <c r="V112" i="20"/>
  <c r="K113" i="11"/>
  <c r="U113" i="11"/>
  <c r="V113" i="11"/>
  <c r="K112" i="11"/>
  <c r="U112" i="11"/>
  <c r="V112" i="11"/>
  <c r="K111" i="20"/>
  <c r="U111" i="20"/>
  <c r="V111" i="20"/>
  <c r="K111" i="11"/>
  <c r="U111" i="11"/>
  <c r="V111" i="11"/>
  <c r="K110" i="20"/>
  <c r="U110" i="20"/>
  <c r="V110" i="20"/>
  <c r="K110" i="11"/>
  <c r="U110" i="11"/>
  <c r="V110" i="11"/>
  <c r="K125" i="19"/>
  <c r="U125" i="19"/>
  <c r="V125" i="19"/>
  <c r="K124" i="19"/>
  <c r="U124" i="19"/>
  <c r="V124" i="19"/>
  <c r="K126" i="19"/>
  <c r="U126" i="19"/>
  <c r="V126" i="19"/>
  <c r="A118" i="12"/>
  <c r="A125" i="19"/>
  <c r="A119" i="12"/>
  <c r="A126" i="19"/>
  <c r="A117" i="12"/>
  <c r="A124" i="19"/>
  <c r="K119" i="12"/>
  <c r="U119" i="12"/>
  <c r="V119" i="12"/>
  <c r="K118" i="12"/>
  <c r="U118" i="12"/>
  <c r="V118" i="12"/>
  <c r="K117" i="12"/>
  <c r="U117" i="12"/>
  <c r="V117" i="12"/>
  <c r="K110" i="12"/>
  <c r="U110" i="12"/>
  <c r="V110" i="12"/>
  <c r="K104" i="11"/>
  <c r="U104" i="11"/>
  <c r="V104" i="11"/>
  <c r="K104" i="20"/>
  <c r="U104" i="20"/>
  <c r="V104" i="20"/>
  <c r="K105" i="11"/>
  <c r="U105" i="11"/>
  <c r="V105" i="11"/>
  <c r="K105" i="20"/>
  <c r="U105" i="20"/>
  <c r="V105" i="20"/>
  <c r="K106" i="11"/>
  <c r="U106" i="11"/>
  <c r="V106" i="11"/>
  <c r="K106" i="20"/>
  <c r="U106" i="20"/>
  <c r="V106" i="20"/>
  <c r="K107" i="11"/>
  <c r="U107" i="11"/>
  <c r="V107" i="11"/>
  <c r="N78" i="7"/>
  <c r="K107" i="20"/>
  <c r="U107" i="20"/>
  <c r="V107" i="20"/>
  <c r="O78" i="7"/>
  <c r="K103" i="20"/>
  <c r="U103" i="20"/>
  <c r="V103" i="20"/>
  <c r="K103" i="11"/>
  <c r="U103" i="11"/>
  <c r="V103" i="11"/>
  <c r="K97" i="11"/>
  <c r="U97" i="11"/>
  <c r="V97" i="11"/>
  <c r="K97" i="20"/>
  <c r="U97" i="20"/>
  <c r="V97" i="20"/>
  <c r="K98" i="11"/>
  <c r="U98" i="11"/>
  <c r="V98" i="11"/>
  <c r="K98" i="20"/>
  <c r="U98" i="20"/>
  <c r="V98" i="20"/>
  <c r="K99" i="11"/>
  <c r="U99" i="11"/>
  <c r="V99" i="11"/>
  <c r="K99" i="20"/>
  <c r="U99" i="20"/>
  <c r="V99" i="20"/>
  <c r="K100" i="11"/>
  <c r="U100" i="11"/>
  <c r="V100" i="11"/>
  <c r="K100" i="20"/>
  <c r="U100" i="20"/>
  <c r="V100" i="20"/>
  <c r="K96" i="20"/>
  <c r="U96" i="20"/>
  <c r="V96" i="20"/>
  <c r="K96" i="11"/>
  <c r="U96" i="11"/>
  <c r="V96" i="11"/>
  <c r="K104" i="12"/>
  <c r="U104" i="12"/>
  <c r="V104" i="12"/>
  <c r="K104" i="19"/>
  <c r="U104" i="19"/>
  <c r="V104" i="19"/>
  <c r="K105" i="12"/>
  <c r="U105" i="12"/>
  <c r="V105" i="12"/>
  <c r="K105" i="19"/>
  <c r="U105" i="19"/>
  <c r="V105" i="19"/>
  <c r="K106" i="12"/>
  <c r="U106" i="12"/>
  <c r="V106" i="12"/>
  <c r="K106" i="19"/>
  <c r="U106" i="19"/>
  <c r="V106" i="19"/>
  <c r="K107" i="12"/>
  <c r="U107" i="12"/>
  <c r="V107" i="12"/>
  <c r="K107" i="19"/>
  <c r="U107" i="19"/>
  <c r="V107" i="19"/>
  <c r="K103" i="19"/>
  <c r="U103" i="19"/>
  <c r="V103" i="19"/>
  <c r="K103" i="12"/>
  <c r="U103" i="12"/>
  <c r="V103" i="12"/>
  <c r="K97" i="12"/>
  <c r="U97" i="12"/>
  <c r="V97" i="12"/>
  <c r="K97" i="19"/>
  <c r="U97" i="19"/>
  <c r="V97" i="19"/>
  <c r="K98" i="12"/>
  <c r="U98" i="12"/>
  <c r="V98" i="12"/>
  <c r="K98" i="19"/>
  <c r="U98" i="19"/>
  <c r="V98" i="19"/>
  <c r="K99" i="12"/>
  <c r="U99" i="12"/>
  <c r="V99" i="12"/>
  <c r="K99" i="19"/>
  <c r="U99" i="19"/>
  <c r="V99" i="19"/>
  <c r="K100" i="12"/>
  <c r="U100" i="12"/>
  <c r="V100" i="12"/>
  <c r="K100" i="19"/>
  <c r="U100" i="19"/>
  <c r="V100" i="19"/>
  <c r="K96" i="19"/>
  <c r="U96" i="19"/>
  <c r="V96" i="19"/>
  <c r="K96" i="12"/>
  <c r="U96" i="12"/>
  <c r="V96" i="12"/>
  <c r="K90" i="12"/>
  <c r="U90" i="12"/>
  <c r="V90" i="12"/>
  <c r="K90" i="19"/>
  <c r="U90" i="19"/>
  <c r="V90" i="19"/>
  <c r="K91" i="12"/>
  <c r="U91" i="12"/>
  <c r="V91" i="12"/>
  <c r="K91" i="19"/>
  <c r="U91" i="19"/>
  <c r="V91" i="19"/>
  <c r="K92" i="12"/>
  <c r="U92" i="12"/>
  <c r="V92" i="12"/>
  <c r="K92" i="19"/>
  <c r="U92" i="19"/>
  <c r="V92" i="19"/>
  <c r="K93" i="12"/>
  <c r="U93" i="12"/>
  <c r="V93" i="12"/>
  <c r="K93" i="19"/>
  <c r="U93" i="19"/>
  <c r="V93" i="19"/>
  <c r="K89" i="19"/>
  <c r="U89" i="19"/>
  <c r="V89" i="19"/>
  <c r="K89" i="12"/>
  <c r="U89" i="12"/>
  <c r="V89" i="12"/>
  <c r="K83" i="12"/>
  <c r="U83" i="12"/>
  <c r="V83" i="12"/>
  <c r="K83" i="19"/>
  <c r="U83" i="19"/>
  <c r="V83" i="19"/>
  <c r="K84" i="12"/>
  <c r="U84" i="12"/>
  <c r="V84" i="12"/>
  <c r="K84" i="19"/>
  <c r="U84" i="19"/>
  <c r="V84" i="19"/>
  <c r="K85" i="12"/>
  <c r="U85" i="12"/>
  <c r="V85" i="12"/>
  <c r="K85" i="19"/>
  <c r="U85" i="19"/>
  <c r="V85" i="19"/>
  <c r="K86" i="12"/>
  <c r="U86" i="12"/>
  <c r="V86" i="12"/>
  <c r="B70" i="7"/>
  <c r="K86" i="19"/>
  <c r="U86" i="19"/>
  <c r="V86" i="19"/>
  <c r="C70" i="7"/>
  <c r="K82" i="19"/>
  <c r="U82" i="19"/>
  <c r="V82" i="19"/>
  <c r="K82" i="12"/>
  <c r="U82" i="12"/>
  <c r="V82" i="12"/>
  <c r="K90" i="20"/>
  <c r="U90" i="20"/>
  <c r="V90" i="20"/>
  <c r="K91" i="20"/>
  <c r="U91" i="20"/>
  <c r="V91" i="20"/>
  <c r="K92" i="20"/>
  <c r="U92" i="20"/>
  <c r="V92" i="20"/>
  <c r="K93" i="20"/>
  <c r="U93" i="20"/>
  <c r="V93" i="20"/>
  <c r="K89" i="20"/>
  <c r="U89" i="20"/>
  <c r="V89" i="20"/>
  <c r="K90" i="11"/>
  <c r="U90" i="11"/>
  <c r="V90" i="11"/>
  <c r="K91" i="11"/>
  <c r="U91" i="11"/>
  <c r="V91" i="11"/>
  <c r="K92" i="11"/>
  <c r="U92" i="11"/>
  <c r="V92" i="11"/>
  <c r="K93" i="11"/>
  <c r="U93" i="11"/>
  <c r="V93" i="11"/>
  <c r="K89" i="11"/>
  <c r="U89" i="11"/>
  <c r="V89" i="11"/>
  <c r="K83" i="20"/>
  <c r="U83" i="20"/>
  <c r="V83" i="20"/>
  <c r="K84" i="20"/>
  <c r="U84" i="20"/>
  <c r="V84" i="20"/>
  <c r="K85" i="20"/>
  <c r="U85" i="20"/>
  <c r="V85" i="20"/>
  <c r="K86" i="20"/>
  <c r="U86" i="20"/>
  <c r="V86" i="20"/>
  <c r="K82" i="20"/>
  <c r="U82" i="20"/>
  <c r="V82" i="20"/>
  <c r="K83" i="11"/>
  <c r="U83" i="11"/>
  <c r="V83" i="11"/>
  <c r="K84" i="11"/>
  <c r="U84" i="11"/>
  <c r="V84" i="11"/>
  <c r="K85" i="11"/>
  <c r="U85" i="11"/>
  <c r="V85" i="11"/>
  <c r="K86" i="11"/>
  <c r="U86" i="11"/>
  <c r="V86" i="11"/>
  <c r="K82" i="11"/>
  <c r="U82" i="11"/>
  <c r="V82" i="11"/>
  <c r="K76" i="20"/>
  <c r="U76" i="20"/>
  <c r="V76" i="20"/>
  <c r="K77" i="20"/>
  <c r="U77" i="20"/>
  <c r="V77" i="20"/>
  <c r="K78" i="20"/>
  <c r="U78" i="20"/>
  <c r="V78" i="20"/>
  <c r="K79" i="20"/>
  <c r="U79" i="20"/>
  <c r="V79" i="20"/>
  <c r="K75" i="20"/>
  <c r="U75" i="20"/>
  <c r="V75" i="20"/>
  <c r="K76" i="11"/>
  <c r="U76" i="11"/>
  <c r="V76" i="11"/>
  <c r="K77" i="11"/>
  <c r="U77" i="11"/>
  <c r="V77" i="11"/>
  <c r="K78" i="11"/>
  <c r="U78" i="11"/>
  <c r="V78" i="11"/>
  <c r="K79" i="11"/>
  <c r="U79" i="11"/>
  <c r="V79" i="11"/>
  <c r="K75" i="11"/>
  <c r="U75" i="11"/>
  <c r="V75" i="11"/>
  <c r="K76" i="19"/>
  <c r="U76" i="19"/>
  <c r="V76" i="19"/>
  <c r="K77" i="19"/>
  <c r="U77" i="19"/>
  <c r="V77" i="19"/>
  <c r="K78" i="19"/>
  <c r="U78" i="19"/>
  <c r="V78" i="19"/>
  <c r="K79" i="19"/>
  <c r="U79" i="19"/>
  <c r="V79" i="19"/>
  <c r="K75" i="19"/>
  <c r="U75" i="19"/>
  <c r="V75" i="19"/>
  <c r="K76" i="12"/>
  <c r="U76" i="12"/>
  <c r="V76" i="12"/>
  <c r="K77" i="12"/>
  <c r="U77" i="12"/>
  <c r="V77" i="12"/>
  <c r="K78" i="12"/>
  <c r="U78" i="12"/>
  <c r="V78" i="12"/>
  <c r="K79" i="12"/>
  <c r="U79" i="12"/>
  <c r="V79" i="12"/>
  <c r="K75" i="12"/>
  <c r="U75" i="12"/>
  <c r="V75" i="12"/>
  <c r="K69" i="19"/>
  <c r="U69" i="19"/>
  <c r="V69" i="19"/>
  <c r="K70" i="19"/>
  <c r="U70" i="19"/>
  <c r="V70" i="19"/>
  <c r="K71" i="19"/>
  <c r="U71" i="19"/>
  <c r="V71" i="19"/>
  <c r="K72" i="19"/>
  <c r="U72" i="19"/>
  <c r="V72" i="19"/>
  <c r="K68" i="19"/>
  <c r="U68" i="19"/>
  <c r="V68" i="19"/>
  <c r="K69" i="12"/>
  <c r="U69" i="12"/>
  <c r="V69" i="12"/>
  <c r="K70" i="12"/>
  <c r="U70" i="12"/>
  <c r="V70" i="12"/>
  <c r="K71" i="12"/>
  <c r="U71" i="12"/>
  <c r="V71" i="12"/>
  <c r="K72" i="12"/>
  <c r="U72" i="12"/>
  <c r="V72" i="12"/>
  <c r="K68" i="12"/>
  <c r="U68" i="12"/>
  <c r="V68" i="12"/>
  <c r="K62" i="19"/>
  <c r="U62" i="19"/>
  <c r="V62" i="19"/>
  <c r="K63" i="19"/>
  <c r="U63" i="19"/>
  <c r="V63" i="19"/>
  <c r="K64" i="19"/>
  <c r="U64" i="19"/>
  <c r="V64" i="19"/>
  <c r="K65" i="19"/>
  <c r="U65" i="19"/>
  <c r="V65" i="19"/>
  <c r="K61" i="19"/>
  <c r="U61" i="19"/>
  <c r="V61" i="19"/>
  <c r="K62" i="12"/>
  <c r="U62" i="12"/>
  <c r="V62" i="12"/>
  <c r="K63" i="12"/>
  <c r="U63" i="12"/>
  <c r="V63" i="12"/>
  <c r="K64" i="12"/>
  <c r="U64" i="12"/>
  <c r="V64" i="12"/>
  <c r="K65" i="12"/>
  <c r="U65" i="12"/>
  <c r="V65" i="12"/>
  <c r="K61" i="12"/>
  <c r="U61" i="12"/>
  <c r="V61" i="12"/>
  <c r="K55" i="19"/>
  <c r="U55" i="19"/>
  <c r="V55" i="19"/>
  <c r="K56" i="19"/>
  <c r="U56" i="19"/>
  <c r="V56" i="19"/>
  <c r="K57" i="19"/>
  <c r="U57" i="19"/>
  <c r="V57" i="19"/>
  <c r="K58" i="19"/>
  <c r="U58" i="19"/>
  <c r="V58" i="19"/>
  <c r="K54" i="19"/>
  <c r="U54" i="19"/>
  <c r="V54" i="19"/>
  <c r="K55" i="12"/>
  <c r="U55" i="12"/>
  <c r="V55" i="12"/>
  <c r="K56" i="12"/>
  <c r="U56" i="12"/>
  <c r="V56" i="12"/>
  <c r="K57" i="12"/>
  <c r="U57" i="12"/>
  <c r="V57" i="12"/>
  <c r="K58" i="12"/>
  <c r="U58" i="12"/>
  <c r="V58" i="12"/>
  <c r="K54" i="12"/>
  <c r="U54" i="12"/>
  <c r="V54" i="12"/>
  <c r="K48" i="19"/>
  <c r="U48" i="19"/>
  <c r="V48" i="19"/>
  <c r="K49" i="19"/>
  <c r="U49" i="19"/>
  <c r="V49" i="19"/>
  <c r="K50" i="19"/>
  <c r="U50" i="19"/>
  <c r="V50" i="19"/>
  <c r="K47" i="19"/>
  <c r="U47" i="19"/>
  <c r="V47" i="19"/>
  <c r="K48" i="12"/>
  <c r="U48" i="12"/>
  <c r="V48" i="12"/>
  <c r="K49" i="12"/>
  <c r="U49" i="12"/>
  <c r="V49" i="12"/>
  <c r="K50" i="12"/>
  <c r="U50" i="12"/>
  <c r="V50" i="12"/>
  <c r="K47" i="12"/>
  <c r="U47" i="12"/>
  <c r="V47" i="12"/>
  <c r="K41" i="12"/>
  <c r="U41" i="12"/>
  <c r="V41" i="12"/>
  <c r="K41" i="19"/>
  <c r="U41" i="19"/>
  <c r="V41" i="19"/>
  <c r="K42" i="12"/>
  <c r="U42" i="12"/>
  <c r="V42" i="12"/>
  <c r="K42" i="19"/>
  <c r="U42" i="19"/>
  <c r="V42" i="19"/>
  <c r="K43" i="12"/>
  <c r="U43" i="12"/>
  <c r="V43" i="12"/>
  <c r="K43" i="19"/>
  <c r="U43" i="19"/>
  <c r="V43" i="19"/>
  <c r="K44" i="12"/>
  <c r="U44" i="12"/>
  <c r="V44" i="12"/>
  <c r="K44" i="19"/>
  <c r="U44" i="19"/>
  <c r="V44" i="19"/>
  <c r="K40" i="19"/>
  <c r="U40" i="19"/>
  <c r="V40" i="19"/>
  <c r="K40" i="12"/>
  <c r="U40" i="12"/>
  <c r="V40" i="12"/>
  <c r="K34" i="19"/>
  <c r="U34" i="19"/>
  <c r="V34" i="19"/>
  <c r="K35" i="19"/>
  <c r="U35" i="19"/>
  <c r="V35" i="19"/>
  <c r="K36" i="19"/>
  <c r="U36" i="19"/>
  <c r="V36" i="19"/>
  <c r="K37" i="19"/>
  <c r="U37" i="19"/>
  <c r="V37" i="19"/>
  <c r="K33" i="19"/>
  <c r="U33" i="19"/>
  <c r="V33" i="19"/>
  <c r="K34" i="12"/>
  <c r="U34" i="12"/>
  <c r="V34" i="12"/>
  <c r="K35" i="12"/>
  <c r="U35" i="12"/>
  <c r="V35" i="12"/>
  <c r="K36" i="12"/>
  <c r="U36" i="12"/>
  <c r="V36" i="12"/>
  <c r="K37" i="12"/>
  <c r="U37" i="12"/>
  <c r="V37" i="12"/>
  <c r="K33" i="12"/>
  <c r="U33" i="12"/>
  <c r="V33" i="12"/>
  <c r="K69" i="20"/>
  <c r="U69" i="20"/>
  <c r="V69" i="20"/>
  <c r="I35" i="7"/>
  <c r="K70" i="20"/>
  <c r="U70" i="20"/>
  <c r="V70" i="20"/>
  <c r="I36" i="7"/>
  <c r="K71" i="20"/>
  <c r="U71" i="20"/>
  <c r="V71" i="20"/>
  <c r="I37" i="7"/>
  <c r="K72" i="20"/>
  <c r="U72" i="20"/>
  <c r="V72" i="20"/>
  <c r="I38" i="7"/>
  <c r="K68" i="20"/>
  <c r="U68" i="20"/>
  <c r="V68" i="20"/>
  <c r="I34" i="7"/>
  <c r="K69" i="11"/>
  <c r="U69" i="11"/>
  <c r="V69" i="11"/>
  <c r="H35" i="7"/>
  <c r="K70" i="11"/>
  <c r="U70" i="11"/>
  <c r="V70" i="11"/>
  <c r="H36" i="7"/>
  <c r="K71" i="11"/>
  <c r="U71" i="11"/>
  <c r="V71" i="11"/>
  <c r="H37" i="7"/>
  <c r="K72" i="11"/>
  <c r="U72" i="11"/>
  <c r="V72" i="11"/>
  <c r="H38" i="7"/>
  <c r="K68" i="11"/>
  <c r="U68" i="11"/>
  <c r="V68" i="11"/>
  <c r="H34" i="7"/>
  <c r="K62" i="20"/>
  <c r="U62" i="20"/>
  <c r="V62" i="20"/>
  <c r="K63" i="20"/>
  <c r="U63" i="20"/>
  <c r="V63" i="20"/>
  <c r="K64" i="20"/>
  <c r="U64" i="20"/>
  <c r="V64" i="20"/>
  <c r="K65" i="20"/>
  <c r="U65" i="20"/>
  <c r="V65" i="20"/>
  <c r="K61" i="20"/>
  <c r="U61" i="20"/>
  <c r="V61" i="20"/>
  <c r="K62" i="11"/>
  <c r="U62" i="11"/>
  <c r="V62" i="11"/>
  <c r="K63" i="11"/>
  <c r="U63" i="11"/>
  <c r="V63" i="11"/>
  <c r="K64" i="11"/>
  <c r="U64" i="11"/>
  <c r="V64" i="11"/>
  <c r="K65" i="11"/>
  <c r="U65" i="11"/>
  <c r="V65" i="11"/>
  <c r="K61" i="11"/>
  <c r="U61" i="11"/>
  <c r="V61" i="11"/>
  <c r="K27" i="19"/>
  <c r="U27" i="19"/>
  <c r="V27" i="19"/>
  <c r="K28" i="19"/>
  <c r="U28" i="19"/>
  <c r="V28" i="19"/>
  <c r="K29" i="19"/>
  <c r="U29" i="19"/>
  <c r="V29" i="19"/>
  <c r="K30" i="19"/>
  <c r="U30" i="19"/>
  <c r="V30" i="19"/>
  <c r="K27" i="12"/>
  <c r="U27" i="12"/>
  <c r="V27" i="12"/>
  <c r="K28" i="12"/>
  <c r="U28" i="12"/>
  <c r="V28" i="12"/>
  <c r="K29" i="12"/>
  <c r="U29" i="12"/>
  <c r="V29" i="12"/>
  <c r="K30" i="12"/>
  <c r="U30" i="12"/>
  <c r="V30" i="12"/>
  <c r="K26" i="19"/>
  <c r="U26" i="19"/>
  <c r="V26" i="19"/>
  <c r="K26" i="12"/>
  <c r="U26" i="12"/>
  <c r="V26" i="12"/>
  <c r="A48" i="20"/>
  <c r="A49" i="20"/>
  <c r="A50" i="20"/>
  <c r="A51" i="20"/>
  <c r="A47" i="20"/>
  <c r="K55" i="20"/>
  <c r="U55" i="20"/>
  <c r="V55" i="20"/>
  <c r="K56" i="20"/>
  <c r="U56" i="20"/>
  <c r="V56" i="20"/>
  <c r="K57" i="20"/>
  <c r="U57" i="20"/>
  <c r="V57" i="20"/>
  <c r="K58" i="20"/>
  <c r="U58" i="20"/>
  <c r="V58" i="20"/>
  <c r="K54" i="20"/>
  <c r="U54" i="20"/>
  <c r="V54" i="20"/>
  <c r="K55" i="11"/>
  <c r="U55" i="11"/>
  <c r="V55" i="11"/>
  <c r="K56" i="11"/>
  <c r="U56" i="11"/>
  <c r="V56" i="11"/>
  <c r="K57" i="11"/>
  <c r="U57" i="11"/>
  <c r="V57" i="11"/>
  <c r="K58" i="11"/>
  <c r="U58" i="11"/>
  <c r="V58" i="11"/>
  <c r="K54" i="11"/>
  <c r="U54" i="11"/>
  <c r="V54" i="11"/>
  <c r="K20" i="19"/>
  <c r="U20" i="19"/>
  <c r="V20" i="19"/>
  <c r="K21" i="19"/>
  <c r="U21" i="19"/>
  <c r="V21" i="19"/>
  <c r="K22" i="19"/>
  <c r="U22" i="19"/>
  <c r="V22" i="19"/>
  <c r="K23" i="19"/>
  <c r="U23" i="19"/>
  <c r="V23" i="19"/>
  <c r="K20" i="12"/>
  <c r="U20" i="12"/>
  <c r="V20" i="12"/>
  <c r="K21" i="12"/>
  <c r="U21" i="12"/>
  <c r="V21" i="12"/>
  <c r="K22" i="12"/>
  <c r="U22" i="12"/>
  <c r="V22" i="12"/>
  <c r="K23" i="12"/>
  <c r="U23" i="12"/>
  <c r="V23" i="12"/>
  <c r="K19" i="19"/>
  <c r="U19" i="19"/>
  <c r="V19" i="19"/>
  <c r="K19" i="12"/>
  <c r="U19" i="12"/>
  <c r="V19" i="12"/>
  <c r="A48" i="11"/>
  <c r="A49" i="11"/>
  <c r="A50" i="11"/>
  <c r="A51" i="11"/>
  <c r="A47" i="11"/>
  <c r="K48" i="11"/>
  <c r="U48" i="11"/>
  <c r="V48" i="11"/>
  <c r="K49" i="11"/>
  <c r="U49" i="11"/>
  <c r="V49" i="11"/>
  <c r="K50" i="11"/>
  <c r="U50" i="11"/>
  <c r="V50" i="11"/>
  <c r="K51" i="11"/>
  <c r="U51" i="11"/>
  <c r="V51" i="11"/>
  <c r="K48" i="20"/>
  <c r="U48" i="20"/>
  <c r="V48" i="20"/>
  <c r="K49" i="20"/>
  <c r="U49" i="20"/>
  <c r="V49" i="20"/>
  <c r="K50" i="20"/>
  <c r="U50" i="20"/>
  <c r="V50" i="20"/>
  <c r="K51" i="20"/>
  <c r="U51" i="20"/>
  <c r="V51" i="20"/>
  <c r="K47" i="20"/>
  <c r="U47" i="20"/>
  <c r="V47" i="20"/>
  <c r="K47" i="11"/>
  <c r="U47" i="11"/>
  <c r="V47" i="11"/>
  <c r="K41" i="20"/>
  <c r="U41" i="20"/>
  <c r="V41" i="20"/>
  <c r="K42" i="20"/>
  <c r="U42" i="20"/>
  <c r="V42" i="20"/>
  <c r="K43" i="20"/>
  <c r="U43" i="20"/>
  <c r="V43" i="20"/>
  <c r="K44" i="20"/>
  <c r="U44" i="20"/>
  <c r="V44" i="20"/>
  <c r="K40" i="20"/>
  <c r="U40" i="20"/>
  <c r="V40" i="20"/>
  <c r="K41" i="11"/>
  <c r="U41" i="11"/>
  <c r="V41" i="11"/>
  <c r="K42" i="11"/>
  <c r="U42" i="11"/>
  <c r="V42" i="11"/>
  <c r="K43" i="11"/>
  <c r="U43" i="11"/>
  <c r="V43" i="11"/>
  <c r="K44" i="11"/>
  <c r="U44" i="11"/>
  <c r="V44" i="11"/>
  <c r="K40" i="11"/>
  <c r="U40" i="11"/>
  <c r="V40" i="11"/>
  <c r="K13" i="19"/>
  <c r="U13" i="19"/>
  <c r="V13" i="19"/>
  <c r="K14" i="19"/>
  <c r="U14" i="19"/>
  <c r="V14" i="19"/>
  <c r="K15" i="19"/>
  <c r="U15" i="19"/>
  <c r="V15" i="19"/>
  <c r="K16" i="19"/>
  <c r="U16" i="19"/>
  <c r="V16" i="19"/>
  <c r="K12" i="19"/>
  <c r="U12" i="19"/>
  <c r="V12" i="19"/>
  <c r="K33" i="11"/>
  <c r="U33" i="11"/>
  <c r="V33" i="11"/>
  <c r="K19" i="11"/>
  <c r="U19" i="11"/>
  <c r="V19" i="11"/>
  <c r="K5" i="11"/>
  <c r="U5" i="11"/>
  <c r="V5" i="11"/>
  <c r="K6" i="19"/>
  <c r="U6" i="19"/>
  <c r="V6" i="19"/>
  <c r="K7" i="19"/>
  <c r="U7" i="19"/>
  <c r="V7" i="19"/>
  <c r="K8" i="19"/>
  <c r="U8" i="19"/>
  <c r="V8" i="19"/>
  <c r="K9" i="19"/>
  <c r="U9" i="19"/>
  <c r="V9" i="19"/>
  <c r="K5" i="19"/>
  <c r="U5" i="19"/>
  <c r="V5" i="19"/>
  <c r="K6" i="12"/>
  <c r="U6" i="12"/>
  <c r="V6" i="12"/>
  <c r="K7" i="12"/>
  <c r="U7" i="12"/>
  <c r="V7" i="12"/>
  <c r="K8" i="12"/>
  <c r="U8" i="12"/>
  <c r="V8" i="12"/>
  <c r="K9" i="12"/>
  <c r="U9" i="12"/>
  <c r="V9" i="12"/>
  <c r="K5" i="12"/>
  <c r="U5" i="12"/>
  <c r="V5" i="12"/>
  <c r="A114" i="20"/>
  <c r="A113" i="20"/>
  <c r="A112" i="20"/>
  <c r="A111" i="20"/>
  <c r="A110" i="20"/>
  <c r="A109" i="20"/>
  <c r="A107" i="20"/>
  <c r="A106" i="20"/>
  <c r="A105" i="20"/>
  <c r="A104" i="20"/>
  <c r="A103" i="20"/>
  <c r="A102" i="20"/>
  <c r="A100" i="20"/>
  <c r="A99" i="20"/>
  <c r="A98" i="20"/>
  <c r="A97" i="20"/>
  <c r="A96" i="20"/>
  <c r="A95" i="20"/>
  <c r="A93" i="20"/>
  <c r="A92" i="20"/>
  <c r="A91" i="20"/>
  <c r="A90" i="20"/>
  <c r="A89" i="20"/>
  <c r="A88" i="20"/>
  <c r="A86" i="20"/>
  <c r="A85" i="20"/>
  <c r="A84" i="20"/>
  <c r="A83" i="20"/>
  <c r="A82" i="20"/>
  <c r="A81" i="20"/>
  <c r="A79" i="20"/>
  <c r="A78" i="20"/>
  <c r="A77" i="20"/>
  <c r="A76" i="20"/>
  <c r="A75" i="20"/>
  <c r="A74" i="20"/>
  <c r="A72" i="20"/>
  <c r="A71" i="20"/>
  <c r="A70" i="20"/>
  <c r="A69" i="20"/>
  <c r="A68" i="20"/>
  <c r="A67" i="20"/>
  <c r="A65" i="20"/>
  <c r="A64" i="20"/>
  <c r="A63" i="20"/>
  <c r="A62" i="20"/>
  <c r="A61" i="20"/>
  <c r="A60" i="20"/>
  <c r="A58" i="20"/>
  <c r="A57" i="20"/>
  <c r="A56" i="20"/>
  <c r="A55" i="20"/>
  <c r="A54" i="20"/>
  <c r="A53" i="20"/>
  <c r="A46" i="20"/>
  <c r="A44" i="20"/>
  <c r="A43" i="20"/>
  <c r="A42" i="20"/>
  <c r="A41" i="20"/>
  <c r="A40" i="20"/>
  <c r="A39" i="20"/>
  <c r="A37" i="20"/>
  <c r="A36" i="20"/>
  <c r="A35" i="20"/>
  <c r="A34" i="20"/>
  <c r="A33" i="20"/>
  <c r="A32" i="20"/>
  <c r="A30" i="20"/>
  <c r="A29" i="20"/>
  <c r="A28" i="20"/>
  <c r="A27" i="20"/>
  <c r="A26" i="20"/>
  <c r="A25" i="20"/>
  <c r="A23" i="20"/>
  <c r="A22" i="20"/>
  <c r="A21" i="20"/>
  <c r="A20" i="20"/>
  <c r="A19" i="20"/>
  <c r="A18" i="20"/>
  <c r="A16" i="20"/>
  <c r="A15" i="20"/>
  <c r="A14" i="20"/>
  <c r="A13" i="20"/>
  <c r="A12" i="20"/>
  <c r="A11" i="20"/>
  <c r="A9" i="20"/>
  <c r="A8" i="20"/>
  <c r="A7" i="20"/>
  <c r="A6" i="20"/>
  <c r="A5" i="20"/>
  <c r="A4" i="20"/>
  <c r="A123" i="19"/>
  <c r="A121" i="19"/>
  <c r="A120" i="19"/>
  <c r="A119" i="19"/>
  <c r="A118" i="19"/>
  <c r="A117" i="19"/>
  <c r="A116" i="19"/>
  <c r="A114" i="19"/>
  <c r="A113" i="19"/>
  <c r="A112" i="19"/>
  <c r="A111" i="19"/>
  <c r="A110" i="19"/>
  <c r="A109" i="19"/>
  <c r="A107" i="19"/>
  <c r="A106" i="19"/>
  <c r="A105" i="19"/>
  <c r="A104" i="19"/>
  <c r="A103" i="19"/>
  <c r="A102" i="19"/>
  <c r="A100" i="19"/>
  <c r="A99" i="19"/>
  <c r="A98" i="19"/>
  <c r="A97" i="19"/>
  <c r="A96" i="19"/>
  <c r="A95" i="19"/>
  <c r="A93" i="19"/>
  <c r="A92" i="19"/>
  <c r="A91" i="19"/>
  <c r="A90" i="19"/>
  <c r="A89" i="19"/>
  <c r="A88" i="19"/>
  <c r="A86" i="19"/>
  <c r="A85" i="19"/>
  <c r="A84" i="19"/>
  <c r="A83" i="19"/>
  <c r="A82" i="19"/>
  <c r="A81" i="19"/>
  <c r="A79" i="19"/>
  <c r="A78" i="19"/>
  <c r="A77" i="19"/>
  <c r="A76" i="19"/>
  <c r="A75" i="19"/>
  <c r="A74" i="19"/>
  <c r="A72" i="19"/>
  <c r="A71" i="19"/>
  <c r="A70" i="19"/>
  <c r="A69" i="19"/>
  <c r="A68" i="19"/>
  <c r="A67" i="19"/>
  <c r="A65" i="19"/>
  <c r="A64" i="19"/>
  <c r="A63" i="19"/>
  <c r="A62" i="19"/>
  <c r="A61" i="19"/>
  <c r="A60" i="19"/>
  <c r="A58" i="19"/>
  <c r="A57" i="19"/>
  <c r="A56" i="19"/>
  <c r="A55" i="19"/>
  <c r="A54" i="19"/>
  <c r="A53" i="19"/>
  <c r="A51" i="19"/>
  <c r="A50" i="19"/>
  <c r="A49" i="19"/>
  <c r="A48" i="19"/>
  <c r="A47" i="19"/>
  <c r="A46" i="19"/>
  <c r="A44" i="19"/>
  <c r="A43" i="19"/>
  <c r="A42" i="19"/>
  <c r="A41" i="19"/>
  <c r="A40" i="19"/>
  <c r="A39" i="19"/>
  <c r="A37" i="19"/>
  <c r="A36" i="19"/>
  <c r="A35" i="19"/>
  <c r="A34" i="19"/>
  <c r="A33" i="19"/>
  <c r="A32" i="19"/>
  <c r="A30" i="19"/>
  <c r="A29" i="19"/>
  <c r="A28" i="19"/>
  <c r="A27" i="19"/>
  <c r="A26" i="19"/>
  <c r="A25" i="19"/>
  <c r="A23" i="19"/>
  <c r="A22" i="19"/>
  <c r="A21" i="19"/>
  <c r="A20" i="19"/>
  <c r="A19" i="19"/>
  <c r="A18" i="19"/>
  <c r="A16" i="19"/>
  <c r="A15" i="19"/>
  <c r="A14" i="19"/>
  <c r="A13" i="19"/>
  <c r="A12" i="19"/>
  <c r="A11" i="19"/>
  <c r="A9" i="19"/>
  <c r="A8" i="19"/>
  <c r="A7" i="19"/>
  <c r="A6" i="19"/>
  <c r="A5" i="19"/>
  <c r="A4" i="19"/>
  <c r="K13" i="12"/>
  <c r="U13" i="12"/>
  <c r="V13" i="12"/>
  <c r="K14" i="12"/>
  <c r="U14" i="12"/>
  <c r="V14" i="12"/>
  <c r="K15" i="12"/>
  <c r="U15" i="12"/>
  <c r="V15" i="12"/>
  <c r="K16" i="12"/>
  <c r="U16" i="12"/>
  <c r="V16" i="12"/>
  <c r="K12" i="12"/>
  <c r="U12" i="12"/>
  <c r="V12" i="12"/>
  <c r="A20" i="12"/>
  <c r="A21" i="12"/>
  <c r="A22" i="12"/>
  <c r="A23" i="12"/>
  <c r="A19" i="12"/>
  <c r="A18" i="12"/>
  <c r="A48" i="12"/>
  <c r="A49" i="12"/>
  <c r="A50" i="12"/>
  <c r="A51" i="12"/>
  <c r="A47" i="12"/>
  <c r="A46" i="12"/>
  <c r="K51" i="12"/>
  <c r="U51" i="12"/>
  <c r="V51" i="12"/>
  <c r="A111" i="12"/>
  <c r="A112" i="12"/>
  <c r="A113" i="12"/>
  <c r="A114" i="12"/>
  <c r="A110" i="12"/>
  <c r="A109" i="12"/>
  <c r="A13" i="12"/>
  <c r="A14" i="12"/>
  <c r="A15" i="12"/>
  <c r="A16" i="12"/>
  <c r="A12" i="12"/>
  <c r="A11" i="12"/>
  <c r="A104" i="11"/>
  <c r="A105" i="11"/>
  <c r="A106" i="11"/>
  <c r="A107" i="11"/>
  <c r="A103" i="11"/>
  <c r="A102" i="11"/>
  <c r="A97" i="11"/>
  <c r="A98" i="11"/>
  <c r="A99" i="11"/>
  <c r="A100" i="11"/>
  <c r="A96" i="11"/>
  <c r="A95" i="11"/>
  <c r="A90" i="11"/>
  <c r="A91" i="11"/>
  <c r="A92" i="11"/>
  <c r="A93" i="11"/>
  <c r="A89" i="11"/>
  <c r="A88" i="11"/>
  <c r="A83" i="11"/>
  <c r="A84" i="11"/>
  <c r="A85" i="11"/>
  <c r="A86" i="11"/>
  <c r="A82" i="11"/>
  <c r="A81" i="11"/>
  <c r="A76" i="11"/>
  <c r="A77" i="11"/>
  <c r="A78" i="11"/>
  <c r="A79" i="11"/>
  <c r="A75" i="11"/>
  <c r="A74" i="11"/>
  <c r="K173" i="13"/>
  <c r="U173" i="13"/>
  <c r="V173" i="13"/>
  <c r="K174" i="13"/>
  <c r="U174" i="13"/>
  <c r="V174" i="13"/>
  <c r="K175" i="13"/>
  <c r="U175" i="13"/>
  <c r="V175" i="13"/>
  <c r="K176" i="13"/>
  <c r="U176" i="13"/>
  <c r="V176" i="13"/>
  <c r="C65" i="7"/>
  <c r="B65" i="7"/>
  <c r="A114" i="11"/>
  <c r="A113" i="11"/>
  <c r="A112" i="11"/>
  <c r="A111" i="11"/>
  <c r="A110" i="11"/>
  <c r="K117" i="13"/>
  <c r="U117" i="13"/>
  <c r="V117" i="13"/>
  <c r="K118" i="13"/>
  <c r="U118" i="13"/>
  <c r="V118" i="13"/>
  <c r="K119" i="13"/>
  <c r="U119" i="13"/>
  <c r="V119" i="13"/>
  <c r="K120" i="13"/>
  <c r="U120" i="13"/>
  <c r="V120" i="13"/>
  <c r="D51" i="8"/>
  <c r="A104" i="12"/>
  <c r="A105" i="12"/>
  <c r="A106" i="12"/>
  <c r="A107" i="12"/>
  <c r="A103" i="12"/>
  <c r="A97" i="12"/>
  <c r="A98" i="12"/>
  <c r="A99" i="12"/>
  <c r="A100" i="12"/>
  <c r="A96" i="12"/>
  <c r="A90" i="12"/>
  <c r="A91" i="12"/>
  <c r="A92" i="12"/>
  <c r="A93" i="12"/>
  <c r="A89" i="12"/>
  <c r="A83" i="12"/>
  <c r="A84" i="12"/>
  <c r="A85" i="12"/>
  <c r="A86" i="12"/>
  <c r="A82" i="12"/>
  <c r="A76" i="12"/>
  <c r="A77" i="12"/>
  <c r="A78" i="12"/>
  <c r="A79" i="12"/>
  <c r="A75" i="12"/>
  <c r="A69" i="12"/>
  <c r="A70" i="12"/>
  <c r="A71" i="12"/>
  <c r="A72" i="12"/>
  <c r="A68" i="12"/>
  <c r="A62" i="12"/>
  <c r="A63" i="12"/>
  <c r="A64" i="12"/>
  <c r="A65" i="12"/>
  <c r="A61" i="12"/>
  <c r="A55" i="12"/>
  <c r="A56" i="12"/>
  <c r="A57" i="12"/>
  <c r="A58" i="12"/>
  <c r="A54" i="12"/>
  <c r="A41" i="12"/>
  <c r="A42" i="12"/>
  <c r="A43" i="12"/>
  <c r="A44" i="12"/>
  <c r="A40" i="12"/>
  <c r="A34" i="12"/>
  <c r="A35" i="12"/>
  <c r="A36" i="12"/>
  <c r="A37" i="12"/>
  <c r="A33" i="12"/>
  <c r="A27" i="12"/>
  <c r="A28" i="12"/>
  <c r="A29" i="12"/>
  <c r="A30" i="12"/>
  <c r="A26" i="12"/>
  <c r="A69" i="11"/>
  <c r="A70" i="11"/>
  <c r="A71" i="11"/>
  <c r="A72" i="11"/>
  <c r="A68" i="11"/>
  <c r="A62" i="11"/>
  <c r="A63" i="11"/>
  <c r="A64" i="11"/>
  <c r="A65" i="11"/>
  <c r="A61" i="11"/>
  <c r="A55" i="11"/>
  <c r="A56" i="11"/>
  <c r="A57" i="11"/>
  <c r="A58" i="11"/>
  <c r="A54" i="11"/>
  <c r="A41" i="11"/>
  <c r="A42" i="11"/>
  <c r="A43" i="11"/>
  <c r="A44" i="11"/>
  <c r="A40" i="11"/>
  <c r="A34" i="11"/>
  <c r="A35" i="11"/>
  <c r="A36" i="11"/>
  <c r="A37" i="11"/>
  <c r="A33" i="11"/>
  <c r="A27" i="11"/>
  <c r="A28" i="11"/>
  <c r="A29" i="11"/>
  <c r="A30" i="11"/>
  <c r="A26" i="11"/>
  <c r="A20" i="11"/>
  <c r="A21" i="11"/>
  <c r="A22" i="11"/>
  <c r="A23" i="11"/>
  <c r="A19" i="11"/>
  <c r="A13" i="11"/>
  <c r="A14" i="11"/>
  <c r="A15" i="11"/>
  <c r="A16" i="11"/>
  <c r="A12" i="11"/>
  <c r="A6" i="11"/>
  <c r="A7" i="11"/>
  <c r="A8" i="11"/>
  <c r="A9" i="11"/>
  <c r="A5" i="11"/>
  <c r="E55" i="8"/>
  <c r="K51" i="19"/>
  <c r="U51" i="19"/>
  <c r="V51" i="19"/>
  <c r="K104" i="13"/>
  <c r="U104" i="13"/>
  <c r="V104" i="13"/>
  <c r="K105" i="13"/>
  <c r="U105" i="13"/>
  <c r="V105" i="13"/>
  <c r="K106" i="13"/>
  <c r="U106" i="13"/>
  <c r="V106" i="13"/>
  <c r="F144" i="8"/>
  <c r="K107" i="13"/>
  <c r="U107" i="13"/>
  <c r="V107" i="13"/>
  <c r="J95" i="7"/>
  <c r="E15" i="8"/>
  <c r="K34" i="20"/>
  <c r="U34" i="20"/>
  <c r="V34" i="20"/>
  <c r="K35" i="20"/>
  <c r="U35" i="20"/>
  <c r="V35" i="20"/>
  <c r="K36" i="20"/>
  <c r="U36" i="20"/>
  <c r="V36" i="20"/>
  <c r="K37" i="20"/>
  <c r="U37" i="20"/>
  <c r="V37" i="20"/>
  <c r="K33" i="20"/>
  <c r="U33" i="20"/>
  <c r="V33" i="20"/>
  <c r="K27" i="20"/>
  <c r="U27" i="20"/>
  <c r="V27" i="20"/>
  <c r="K28" i="20"/>
  <c r="U28" i="20"/>
  <c r="V28" i="20"/>
  <c r="K29" i="20"/>
  <c r="U29" i="20"/>
  <c r="V29" i="20"/>
  <c r="E119" i="8"/>
  <c r="K30" i="20"/>
  <c r="U30" i="20"/>
  <c r="V30" i="20"/>
  <c r="K26" i="20"/>
  <c r="U26" i="20"/>
  <c r="V26" i="20"/>
  <c r="C1" i="7"/>
  <c r="C16" i="3"/>
  <c r="U23" i="20"/>
  <c r="K23" i="20"/>
  <c r="V23" i="20"/>
  <c r="U22" i="20"/>
  <c r="K22" i="20"/>
  <c r="U21" i="20"/>
  <c r="K21" i="20"/>
  <c r="V21" i="20"/>
  <c r="U20" i="20"/>
  <c r="K20" i="20"/>
  <c r="U19" i="20"/>
  <c r="K19" i="20"/>
  <c r="V19" i="20"/>
  <c r="U16" i="20"/>
  <c r="K16" i="20"/>
  <c r="V16" i="20"/>
  <c r="U15" i="20"/>
  <c r="K15" i="20"/>
  <c r="U14" i="20"/>
  <c r="K14" i="20"/>
  <c r="V14" i="20"/>
  <c r="U13" i="20"/>
  <c r="K13" i="20"/>
  <c r="U12" i="20"/>
  <c r="K12" i="20"/>
  <c r="V12" i="20"/>
  <c r="U9" i="20"/>
  <c r="K9" i="20"/>
  <c r="U8" i="20"/>
  <c r="K8" i="20"/>
  <c r="U7" i="20"/>
  <c r="K7" i="20"/>
  <c r="U6" i="20"/>
  <c r="K6" i="20"/>
  <c r="U5" i="20"/>
  <c r="K5" i="20"/>
  <c r="U128" i="19"/>
  <c r="K128" i="19"/>
  <c r="V128" i="19"/>
  <c r="U127" i="19"/>
  <c r="K127" i="19"/>
  <c r="V127" i="19"/>
  <c r="K121" i="19"/>
  <c r="U121" i="19"/>
  <c r="V121" i="19"/>
  <c r="U120" i="19"/>
  <c r="K120" i="19"/>
  <c r="U119" i="19"/>
  <c r="K119" i="19"/>
  <c r="V119" i="19"/>
  <c r="U118" i="19"/>
  <c r="K118" i="19"/>
  <c r="U117" i="19"/>
  <c r="K117" i="19"/>
  <c r="V117" i="19"/>
  <c r="K114" i="19"/>
  <c r="U114" i="19"/>
  <c r="V114" i="19"/>
  <c r="U113" i="19"/>
  <c r="K113" i="19"/>
  <c r="V113" i="19"/>
  <c r="U112" i="19"/>
  <c r="K112" i="19"/>
  <c r="V112" i="19"/>
  <c r="U111" i="19"/>
  <c r="K111" i="19"/>
  <c r="V111" i="19"/>
  <c r="U110" i="19"/>
  <c r="K110" i="19"/>
  <c r="V110" i="19"/>
  <c r="A116" i="12"/>
  <c r="A102" i="12"/>
  <c r="A95" i="12"/>
  <c r="A88" i="12"/>
  <c r="A81" i="12"/>
  <c r="A74" i="12"/>
  <c r="A67" i="12"/>
  <c r="A60" i="12"/>
  <c r="A53" i="12"/>
  <c r="A39" i="12"/>
  <c r="A32" i="12"/>
  <c r="A25" i="12"/>
  <c r="A109" i="11"/>
  <c r="U114" i="11"/>
  <c r="K114" i="11"/>
  <c r="A67" i="11"/>
  <c r="A60" i="11"/>
  <c r="A53" i="11"/>
  <c r="A18" i="11"/>
  <c r="A11" i="11"/>
  <c r="A4" i="11"/>
  <c r="V114" i="11"/>
  <c r="V9" i="20"/>
  <c r="V7" i="20"/>
  <c r="V15" i="20"/>
  <c r="V5" i="20"/>
  <c r="V8" i="20"/>
  <c r="V6" i="20"/>
  <c r="V13" i="20"/>
  <c r="V22" i="20"/>
  <c r="V20" i="20"/>
  <c r="V120" i="19"/>
  <c r="V118" i="19"/>
  <c r="U282" i="21"/>
  <c r="K282" i="21"/>
  <c r="V282" i="21"/>
  <c r="A282" i="21"/>
  <c r="U281" i="21"/>
  <c r="K281" i="21"/>
  <c r="V281" i="21"/>
  <c r="A281" i="21"/>
  <c r="U280" i="21"/>
  <c r="K280" i="21"/>
  <c r="V280" i="21"/>
  <c r="A280" i="21"/>
  <c r="U279" i="21"/>
  <c r="K279" i="21"/>
  <c r="V279" i="21"/>
  <c r="A279" i="21"/>
  <c r="U278" i="21"/>
  <c r="K278" i="21"/>
  <c r="V278" i="21"/>
  <c r="A278" i="21"/>
  <c r="A277" i="21"/>
  <c r="U275" i="21"/>
  <c r="K275" i="21"/>
  <c r="V275" i="21"/>
  <c r="A275" i="21"/>
  <c r="K274" i="21"/>
  <c r="U274" i="21"/>
  <c r="V274" i="21"/>
  <c r="A274" i="21"/>
  <c r="U273" i="21"/>
  <c r="K273" i="21"/>
  <c r="V273" i="21"/>
  <c r="A273" i="21"/>
  <c r="K272" i="21"/>
  <c r="U272" i="21"/>
  <c r="V272" i="21"/>
  <c r="A272" i="21"/>
  <c r="U271" i="21"/>
  <c r="K271" i="21"/>
  <c r="V271" i="21"/>
  <c r="A271" i="21"/>
  <c r="A270" i="21"/>
  <c r="U268" i="21"/>
  <c r="K268" i="21"/>
  <c r="V268" i="21"/>
  <c r="A268" i="21"/>
  <c r="U267" i="21"/>
  <c r="K267" i="21"/>
  <c r="V267" i="21"/>
  <c r="A267" i="21"/>
  <c r="U266" i="21"/>
  <c r="K266" i="21"/>
  <c r="V266" i="21"/>
  <c r="A266" i="21"/>
  <c r="U265" i="21"/>
  <c r="K265" i="21"/>
  <c r="V265" i="21"/>
  <c r="A265" i="21"/>
  <c r="U264" i="21"/>
  <c r="K264" i="21"/>
  <c r="V264" i="21"/>
  <c r="A264" i="21"/>
  <c r="A263" i="21"/>
  <c r="K261" i="21"/>
  <c r="U261" i="21"/>
  <c r="V261" i="21"/>
  <c r="A261" i="21"/>
  <c r="U260" i="21"/>
  <c r="K260" i="21"/>
  <c r="V260" i="21"/>
  <c r="A260" i="21"/>
  <c r="K259" i="21"/>
  <c r="U259" i="21"/>
  <c r="V259" i="21"/>
  <c r="A259" i="21"/>
  <c r="U258" i="21"/>
  <c r="K258" i="21"/>
  <c r="V258" i="21"/>
  <c r="A258" i="21"/>
  <c r="K257" i="21"/>
  <c r="U257" i="21"/>
  <c r="V257" i="21"/>
  <c r="A257" i="21"/>
  <c r="A256" i="21"/>
  <c r="K254" i="21"/>
  <c r="U254" i="21"/>
  <c r="V254" i="21"/>
  <c r="A254" i="21"/>
  <c r="U253" i="21"/>
  <c r="K253" i="21"/>
  <c r="V253" i="21"/>
  <c r="A253" i="21"/>
  <c r="K252" i="21"/>
  <c r="U252" i="21"/>
  <c r="V252" i="21"/>
  <c r="A252" i="21"/>
  <c r="U251" i="21"/>
  <c r="K251" i="21"/>
  <c r="V251" i="21"/>
  <c r="A251" i="21"/>
  <c r="K250" i="21"/>
  <c r="U250" i="21"/>
  <c r="V250" i="21"/>
  <c r="A250" i="21"/>
  <c r="A249" i="21"/>
  <c r="K247" i="21"/>
  <c r="U247" i="21"/>
  <c r="V247" i="21"/>
  <c r="A247" i="21"/>
  <c r="U246" i="21"/>
  <c r="K246" i="21"/>
  <c r="V246" i="21"/>
  <c r="A246" i="21"/>
  <c r="K245" i="21"/>
  <c r="U245" i="21"/>
  <c r="V245" i="21"/>
  <c r="A245" i="21"/>
  <c r="U244" i="21"/>
  <c r="K244" i="21"/>
  <c r="V244" i="21"/>
  <c r="A244" i="21"/>
  <c r="K243" i="21"/>
  <c r="U243" i="21"/>
  <c r="V243" i="21"/>
  <c r="A243" i="21"/>
  <c r="A242" i="21"/>
  <c r="U240" i="21"/>
  <c r="K240" i="21"/>
  <c r="V240" i="21"/>
  <c r="A240" i="21"/>
  <c r="U239" i="21"/>
  <c r="K239" i="21"/>
  <c r="V239" i="21"/>
  <c r="A239" i="21"/>
  <c r="U238" i="21"/>
  <c r="K238" i="21"/>
  <c r="V238" i="21"/>
  <c r="A238" i="21"/>
  <c r="U237" i="21"/>
  <c r="K237" i="21"/>
  <c r="V237" i="21"/>
  <c r="A237" i="21"/>
  <c r="U236" i="21"/>
  <c r="K236" i="21"/>
  <c r="V236" i="21"/>
  <c r="A236" i="21"/>
  <c r="A235" i="21"/>
  <c r="U233" i="21"/>
  <c r="K233" i="21"/>
  <c r="V233" i="21"/>
  <c r="A233" i="21"/>
  <c r="K232" i="21"/>
  <c r="U232" i="21"/>
  <c r="V232" i="21"/>
  <c r="A232" i="21"/>
  <c r="U231" i="21"/>
  <c r="K231" i="21"/>
  <c r="V231" i="21"/>
  <c r="A231" i="21"/>
  <c r="K230" i="21"/>
  <c r="U230" i="21"/>
  <c r="V230" i="21"/>
  <c r="A230" i="21"/>
  <c r="U229" i="21"/>
  <c r="K229" i="21"/>
  <c r="V229" i="21"/>
  <c r="A229" i="21"/>
  <c r="A228" i="21"/>
  <c r="U226" i="21"/>
  <c r="K226" i="21"/>
  <c r="V226" i="21"/>
  <c r="A226" i="21"/>
  <c r="K225" i="21"/>
  <c r="U225" i="21"/>
  <c r="V225" i="21"/>
  <c r="A225" i="21"/>
  <c r="U224" i="21"/>
  <c r="K224" i="21"/>
  <c r="V224" i="21"/>
  <c r="A224" i="21"/>
  <c r="K223" i="21"/>
  <c r="U223" i="21"/>
  <c r="V223" i="21"/>
  <c r="A223" i="21"/>
  <c r="U222" i="21"/>
  <c r="K222" i="21"/>
  <c r="V222" i="21"/>
  <c r="A222" i="21"/>
  <c r="A221" i="21"/>
  <c r="U219" i="21"/>
  <c r="K219" i="21"/>
  <c r="V219" i="21"/>
  <c r="A219" i="21"/>
  <c r="K218" i="21"/>
  <c r="U218" i="21"/>
  <c r="V218" i="21"/>
  <c r="A218" i="21"/>
  <c r="U217" i="21"/>
  <c r="K217" i="21"/>
  <c r="V217" i="21"/>
  <c r="A217" i="21"/>
  <c r="K216" i="21"/>
  <c r="U216" i="21"/>
  <c r="V216" i="21"/>
  <c r="A216" i="21"/>
  <c r="U215" i="21"/>
  <c r="K215" i="21"/>
  <c r="V215" i="21"/>
  <c r="A215" i="21"/>
  <c r="A214" i="21"/>
  <c r="U212" i="21"/>
  <c r="K212" i="21"/>
  <c r="V212" i="21"/>
  <c r="A212" i="21"/>
  <c r="U211" i="21"/>
  <c r="K211" i="21"/>
  <c r="V211" i="21"/>
  <c r="A211" i="21"/>
  <c r="U210" i="21"/>
  <c r="K210" i="21"/>
  <c r="V210" i="21"/>
  <c r="A210" i="21"/>
  <c r="U209" i="21"/>
  <c r="K209" i="21"/>
  <c r="V209" i="21"/>
  <c r="A209" i="21"/>
  <c r="U208" i="21"/>
  <c r="K208" i="21"/>
  <c r="V208" i="21"/>
  <c r="A208" i="21"/>
  <c r="A207" i="21"/>
  <c r="K205" i="21"/>
  <c r="U205" i="21"/>
  <c r="V205" i="21"/>
  <c r="A205" i="21"/>
  <c r="U204" i="21"/>
  <c r="K204" i="21"/>
  <c r="V204" i="21"/>
  <c r="A204" i="21"/>
  <c r="K203" i="21"/>
  <c r="U203" i="21"/>
  <c r="V203" i="21"/>
  <c r="A203" i="21"/>
  <c r="U202" i="21"/>
  <c r="K202" i="21"/>
  <c r="V202" i="21"/>
  <c r="A202" i="21"/>
  <c r="K201" i="21"/>
  <c r="U201" i="21"/>
  <c r="V201" i="21"/>
  <c r="A201" i="21"/>
  <c r="A200" i="21"/>
  <c r="K198" i="21"/>
  <c r="U198" i="21"/>
  <c r="V198" i="21"/>
  <c r="A198" i="21"/>
  <c r="U197" i="21"/>
  <c r="K197" i="21"/>
  <c r="V197" i="21"/>
  <c r="A197" i="21"/>
  <c r="K196" i="21"/>
  <c r="U196" i="21"/>
  <c r="V196" i="21"/>
  <c r="A196" i="21"/>
  <c r="U195" i="21"/>
  <c r="K195" i="21"/>
  <c r="V195" i="21"/>
  <c r="A195" i="21"/>
  <c r="K194" i="21"/>
  <c r="U194" i="21"/>
  <c r="V194" i="21"/>
  <c r="A194" i="21"/>
  <c r="A193" i="21"/>
  <c r="K191" i="21"/>
  <c r="U191" i="21"/>
  <c r="V191" i="21"/>
  <c r="A191" i="21"/>
  <c r="U190" i="21"/>
  <c r="K190" i="21"/>
  <c r="V190" i="21"/>
  <c r="A190" i="21"/>
  <c r="K189" i="21"/>
  <c r="U189" i="21"/>
  <c r="V189" i="21"/>
  <c r="A189" i="21"/>
  <c r="U188" i="21"/>
  <c r="K188" i="21"/>
  <c r="V188" i="21"/>
  <c r="A188" i="21"/>
  <c r="K187" i="21"/>
  <c r="U187" i="21"/>
  <c r="V187" i="21"/>
  <c r="A187" i="21"/>
  <c r="A186" i="21"/>
  <c r="U184" i="21"/>
  <c r="K184" i="21"/>
  <c r="V184" i="21"/>
  <c r="A184" i="21"/>
  <c r="U183" i="21"/>
  <c r="K183" i="21"/>
  <c r="V183" i="21"/>
  <c r="A183" i="21"/>
  <c r="U182" i="21"/>
  <c r="K182" i="21"/>
  <c r="V182" i="21"/>
  <c r="A182" i="21"/>
  <c r="U181" i="21"/>
  <c r="K181" i="21"/>
  <c r="V181" i="21"/>
  <c r="A181" i="21"/>
  <c r="U180" i="21"/>
  <c r="K180" i="21"/>
  <c r="V180" i="21"/>
  <c r="A180" i="21"/>
  <c r="A179" i="21"/>
  <c r="U177" i="21"/>
  <c r="K177" i="21"/>
  <c r="V177" i="21"/>
  <c r="A177" i="21"/>
  <c r="K176" i="21"/>
  <c r="U176" i="21"/>
  <c r="V176" i="21"/>
  <c r="A176" i="21"/>
  <c r="U175" i="21"/>
  <c r="K175" i="21"/>
  <c r="V175" i="21"/>
  <c r="A175" i="21"/>
  <c r="K174" i="21"/>
  <c r="U174" i="21"/>
  <c r="V174" i="21"/>
  <c r="A174" i="21"/>
  <c r="U173" i="21"/>
  <c r="K173" i="21"/>
  <c r="V173" i="21"/>
  <c r="A173" i="21"/>
  <c r="A172" i="21"/>
  <c r="U170" i="21"/>
  <c r="K170" i="21"/>
  <c r="V170" i="21"/>
  <c r="A170" i="21"/>
  <c r="K169" i="21"/>
  <c r="U169" i="21"/>
  <c r="V169" i="21"/>
  <c r="A169" i="21"/>
  <c r="U168" i="21"/>
  <c r="K168" i="21"/>
  <c r="V168" i="21"/>
  <c r="A168" i="21"/>
  <c r="K167" i="21"/>
  <c r="U167" i="21"/>
  <c r="V167" i="21"/>
  <c r="A167" i="21"/>
  <c r="U166" i="21"/>
  <c r="K166" i="21"/>
  <c r="V166" i="21"/>
  <c r="A166" i="21"/>
  <c r="A165" i="21"/>
  <c r="U163" i="21"/>
  <c r="K163" i="21"/>
  <c r="V163" i="21"/>
  <c r="A163" i="21"/>
  <c r="K162" i="21"/>
  <c r="U162" i="21"/>
  <c r="V162" i="21"/>
  <c r="A162" i="21"/>
  <c r="U161" i="21"/>
  <c r="K161" i="21"/>
  <c r="V161" i="21"/>
  <c r="A161" i="21"/>
  <c r="K160" i="21"/>
  <c r="U160" i="21"/>
  <c r="V160" i="21"/>
  <c r="A160" i="21"/>
  <c r="U159" i="21"/>
  <c r="K159" i="21"/>
  <c r="V159" i="21"/>
  <c r="A159" i="21"/>
  <c r="A158" i="21"/>
  <c r="U156" i="21"/>
  <c r="K156" i="21"/>
  <c r="V156" i="21"/>
  <c r="A156" i="21"/>
  <c r="U155" i="21"/>
  <c r="K155" i="21"/>
  <c r="V155" i="21"/>
  <c r="A155" i="21"/>
  <c r="U154" i="21"/>
  <c r="K154" i="21"/>
  <c r="V154" i="21"/>
  <c r="A154" i="21"/>
  <c r="U153" i="21"/>
  <c r="K153" i="21"/>
  <c r="V153" i="21"/>
  <c r="A153" i="21"/>
  <c r="U152" i="21"/>
  <c r="K152" i="21"/>
  <c r="V152" i="21"/>
  <c r="A152" i="21"/>
  <c r="A151" i="21"/>
  <c r="K149" i="21"/>
  <c r="U149" i="21"/>
  <c r="V149" i="21"/>
  <c r="A149" i="21"/>
  <c r="U148" i="21"/>
  <c r="K148" i="21"/>
  <c r="V148" i="21"/>
  <c r="A148" i="21"/>
  <c r="K147" i="21"/>
  <c r="U147" i="21"/>
  <c r="V147" i="21"/>
  <c r="A147" i="21"/>
  <c r="U146" i="21"/>
  <c r="K146" i="21"/>
  <c r="V146" i="21"/>
  <c r="A146" i="21"/>
  <c r="K145" i="21"/>
  <c r="U145" i="21"/>
  <c r="V145" i="21"/>
  <c r="A145" i="21"/>
  <c r="A144" i="21"/>
  <c r="K142" i="21"/>
  <c r="U142" i="21"/>
  <c r="V142" i="21"/>
  <c r="A142" i="21"/>
  <c r="U141" i="21"/>
  <c r="K141" i="21"/>
  <c r="V141" i="21"/>
  <c r="A141" i="21"/>
  <c r="K140" i="21"/>
  <c r="U140" i="21"/>
  <c r="V140" i="21"/>
  <c r="A140" i="21"/>
  <c r="U139" i="21"/>
  <c r="K139" i="21"/>
  <c r="V139" i="21"/>
  <c r="A139" i="21"/>
  <c r="K138" i="21"/>
  <c r="U138" i="21"/>
  <c r="V138" i="21"/>
  <c r="A138" i="21"/>
  <c r="A137" i="21"/>
  <c r="K135" i="21"/>
  <c r="U135" i="21"/>
  <c r="V135" i="21"/>
  <c r="A135" i="21"/>
  <c r="U134" i="21"/>
  <c r="K134" i="21"/>
  <c r="V134" i="21"/>
  <c r="A134" i="21"/>
  <c r="K133" i="21"/>
  <c r="U133" i="21"/>
  <c r="V133" i="21"/>
  <c r="A133" i="21"/>
  <c r="U132" i="21"/>
  <c r="K132" i="21"/>
  <c r="V132" i="21"/>
  <c r="A132" i="21"/>
  <c r="K131" i="21"/>
  <c r="U131" i="21"/>
  <c r="V131" i="21"/>
  <c r="A131" i="21"/>
  <c r="A130" i="21"/>
  <c r="U128" i="21"/>
  <c r="K128" i="21"/>
  <c r="V128" i="21"/>
  <c r="A128" i="21"/>
  <c r="U127" i="21"/>
  <c r="K127" i="21"/>
  <c r="V127" i="21"/>
  <c r="A127" i="21"/>
  <c r="U126" i="21"/>
  <c r="K126" i="21"/>
  <c r="V126" i="21"/>
  <c r="A126" i="21"/>
  <c r="U125" i="21"/>
  <c r="K125" i="21"/>
  <c r="V125" i="21"/>
  <c r="A125" i="21"/>
  <c r="U124" i="21"/>
  <c r="K124" i="21"/>
  <c r="V124" i="21"/>
  <c r="A124" i="21"/>
  <c r="A123" i="21"/>
  <c r="U121" i="21"/>
  <c r="K121" i="21"/>
  <c r="V121" i="21"/>
  <c r="A121" i="21"/>
  <c r="K120" i="21"/>
  <c r="U120" i="21"/>
  <c r="V120" i="21"/>
  <c r="A120" i="21"/>
  <c r="U119" i="21"/>
  <c r="K119" i="21"/>
  <c r="V119" i="21"/>
  <c r="A119" i="21"/>
  <c r="K118" i="21"/>
  <c r="U118" i="21"/>
  <c r="V118" i="21"/>
  <c r="A118" i="21"/>
  <c r="U117" i="21"/>
  <c r="K117" i="21"/>
  <c r="V117" i="21"/>
  <c r="A117" i="21"/>
  <c r="A116" i="21"/>
  <c r="U114" i="21"/>
  <c r="K114" i="21"/>
  <c r="V114" i="21"/>
  <c r="A114" i="21"/>
  <c r="K113" i="21"/>
  <c r="U113" i="21"/>
  <c r="V113" i="21"/>
  <c r="A113" i="21"/>
  <c r="U112" i="21"/>
  <c r="K112" i="21"/>
  <c r="V112" i="21"/>
  <c r="A112" i="21"/>
  <c r="K111" i="21"/>
  <c r="U111" i="21"/>
  <c r="V111" i="21"/>
  <c r="A111" i="21"/>
  <c r="U110" i="21"/>
  <c r="K110" i="21"/>
  <c r="V110" i="21"/>
  <c r="A110" i="21"/>
  <c r="A109" i="21"/>
  <c r="U107" i="21"/>
  <c r="K107" i="21"/>
  <c r="V107" i="21"/>
  <c r="A107" i="21"/>
  <c r="K106" i="21"/>
  <c r="U106" i="21"/>
  <c r="V106" i="21"/>
  <c r="A106" i="21"/>
  <c r="U105" i="21"/>
  <c r="K105" i="21"/>
  <c r="V105" i="21"/>
  <c r="A105" i="21"/>
  <c r="K104" i="21"/>
  <c r="U104" i="21"/>
  <c r="V104" i="21"/>
  <c r="A104" i="21"/>
  <c r="U103" i="21"/>
  <c r="K103" i="21"/>
  <c r="V103" i="21"/>
  <c r="A103" i="21"/>
  <c r="A102" i="21"/>
  <c r="U100" i="21"/>
  <c r="K100" i="21"/>
  <c r="V100" i="21"/>
  <c r="A100" i="21"/>
  <c r="U99" i="21"/>
  <c r="K99" i="21"/>
  <c r="V99" i="21"/>
  <c r="A99" i="21"/>
  <c r="U98" i="21"/>
  <c r="K98" i="21"/>
  <c r="V98" i="21"/>
  <c r="A98" i="21"/>
  <c r="U97" i="21"/>
  <c r="K97" i="21"/>
  <c r="V97" i="21"/>
  <c r="A97" i="21"/>
  <c r="U96" i="21"/>
  <c r="K96" i="21"/>
  <c r="V96" i="21"/>
  <c r="A96" i="21"/>
  <c r="A95" i="21"/>
  <c r="K93" i="21"/>
  <c r="U93" i="21"/>
  <c r="V93" i="21"/>
  <c r="A93" i="21"/>
  <c r="U92" i="21"/>
  <c r="K92" i="21"/>
  <c r="V92" i="21"/>
  <c r="A92" i="21"/>
  <c r="K91" i="21"/>
  <c r="U91" i="21"/>
  <c r="V91" i="21"/>
  <c r="A91" i="21"/>
  <c r="U90" i="21"/>
  <c r="K90" i="21"/>
  <c r="V90" i="21"/>
  <c r="A90" i="21"/>
  <c r="K89" i="21"/>
  <c r="U89" i="21"/>
  <c r="V89" i="21"/>
  <c r="A89" i="21"/>
  <c r="A88" i="21"/>
  <c r="K86" i="21"/>
  <c r="U86" i="21"/>
  <c r="V86" i="21"/>
  <c r="A86" i="21"/>
  <c r="U85" i="21"/>
  <c r="K85" i="21"/>
  <c r="V85" i="21"/>
  <c r="A85" i="21"/>
  <c r="K84" i="21"/>
  <c r="U84" i="21"/>
  <c r="V84" i="21"/>
  <c r="A84" i="21"/>
  <c r="U83" i="21"/>
  <c r="K83" i="21"/>
  <c r="V83" i="21"/>
  <c r="A83" i="21"/>
  <c r="K82" i="21"/>
  <c r="U82" i="21"/>
  <c r="V82" i="21"/>
  <c r="A82" i="21"/>
  <c r="A81" i="21"/>
  <c r="K79" i="21"/>
  <c r="U79" i="21"/>
  <c r="V79" i="21"/>
  <c r="A79" i="21"/>
  <c r="U78" i="21"/>
  <c r="K78" i="21"/>
  <c r="V78" i="21"/>
  <c r="A78" i="21"/>
  <c r="K77" i="21"/>
  <c r="U77" i="21"/>
  <c r="V77" i="21"/>
  <c r="A77" i="21"/>
  <c r="U76" i="21"/>
  <c r="K76" i="21"/>
  <c r="V76" i="21"/>
  <c r="A76" i="21"/>
  <c r="K75" i="21"/>
  <c r="U75" i="21"/>
  <c r="V75" i="21"/>
  <c r="A75" i="21"/>
  <c r="A74" i="21"/>
  <c r="U72" i="21"/>
  <c r="K72" i="21"/>
  <c r="V72" i="21"/>
  <c r="A72" i="21"/>
  <c r="U71" i="21"/>
  <c r="K71" i="21"/>
  <c r="V71" i="21"/>
  <c r="A71" i="21"/>
  <c r="U70" i="21"/>
  <c r="K70" i="21"/>
  <c r="V70" i="21"/>
  <c r="A70" i="21"/>
  <c r="U69" i="21"/>
  <c r="K69" i="21"/>
  <c r="V69" i="21"/>
  <c r="A69" i="21"/>
  <c r="U68" i="21"/>
  <c r="K68" i="21"/>
  <c r="V68" i="21"/>
  <c r="A68" i="21"/>
  <c r="A67" i="21"/>
  <c r="U65" i="21"/>
  <c r="K65" i="21"/>
  <c r="V65" i="21"/>
  <c r="A65" i="21"/>
  <c r="K64" i="21"/>
  <c r="U64" i="21"/>
  <c r="V64" i="21"/>
  <c r="A64" i="21"/>
  <c r="U63" i="21"/>
  <c r="K63" i="21"/>
  <c r="V63" i="21"/>
  <c r="A63" i="21"/>
  <c r="K62" i="21"/>
  <c r="U62" i="21"/>
  <c r="V62" i="21"/>
  <c r="A62" i="21"/>
  <c r="U61" i="21"/>
  <c r="K61" i="21"/>
  <c r="V61" i="21"/>
  <c r="A61" i="21"/>
  <c r="A60" i="21"/>
  <c r="U58" i="21"/>
  <c r="K58" i="21"/>
  <c r="V58" i="21"/>
  <c r="A58" i="21"/>
  <c r="K57" i="21"/>
  <c r="U57" i="21"/>
  <c r="V57" i="21"/>
  <c r="A57" i="21"/>
  <c r="U56" i="21"/>
  <c r="K56" i="21"/>
  <c r="V56" i="21"/>
  <c r="A56" i="21"/>
  <c r="K55" i="21"/>
  <c r="U55" i="21"/>
  <c r="V55" i="21"/>
  <c r="A55" i="21"/>
  <c r="U54" i="21"/>
  <c r="K54" i="21"/>
  <c r="V54" i="21"/>
  <c r="A54" i="21"/>
  <c r="A53" i="21"/>
  <c r="U51" i="21"/>
  <c r="K51" i="21"/>
  <c r="V51" i="21"/>
  <c r="A51" i="21"/>
  <c r="K50" i="21"/>
  <c r="U50" i="21"/>
  <c r="V50" i="21"/>
  <c r="A50" i="21"/>
  <c r="U49" i="21"/>
  <c r="K49" i="21"/>
  <c r="V49" i="21"/>
  <c r="A49" i="21"/>
  <c r="K48" i="21"/>
  <c r="U48" i="21"/>
  <c r="V48" i="21"/>
  <c r="A48" i="21"/>
  <c r="U47" i="21"/>
  <c r="K47" i="21"/>
  <c r="V47" i="21"/>
  <c r="A47" i="21"/>
  <c r="A46" i="21"/>
  <c r="U44" i="21"/>
  <c r="K44" i="21"/>
  <c r="V44" i="21"/>
  <c r="A44" i="21"/>
  <c r="U43" i="21"/>
  <c r="K43" i="21"/>
  <c r="V43" i="21"/>
  <c r="A43" i="21"/>
  <c r="U42" i="21"/>
  <c r="K42" i="21"/>
  <c r="V42" i="21"/>
  <c r="A42" i="21"/>
  <c r="U41" i="21"/>
  <c r="K41" i="21"/>
  <c r="V41" i="21"/>
  <c r="A41" i="21"/>
  <c r="U40" i="21"/>
  <c r="K40" i="21"/>
  <c r="V40" i="21"/>
  <c r="A40" i="21"/>
  <c r="A39" i="21"/>
  <c r="K37" i="21"/>
  <c r="U37" i="21"/>
  <c r="V37" i="21"/>
  <c r="A37" i="21"/>
  <c r="U36" i="21"/>
  <c r="K36" i="21"/>
  <c r="V36" i="21"/>
  <c r="A36" i="21"/>
  <c r="K35" i="21"/>
  <c r="U35" i="21"/>
  <c r="V35" i="21"/>
  <c r="A35" i="21"/>
  <c r="U34" i="21"/>
  <c r="K34" i="21"/>
  <c r="V34" i="21"/>
  <c r="A34" i="21"/>
  <c r="K33" i="21"/>
  <c r="U33" i="21"/>
  <c r="V33" i="21"/>
  <c r="A33" i="21"/>
  <c r="A32" i="21"/>
  <c r="K30" i="21"/>
  <c r="U30" i="21"/>
  <c r="V30" i="21"/>
  <c r="A30" i="21"/>
  <c r="U29" i="21"/>
  <c r="K29" i="21"/>
  <c r="V29" i="21"/>
  <c r="A29" i="21"/>
  <c r="K28" i="21"/>
  <c r="U28" i="21"/>
  <c r="V28" i="21"/>
  <c r="A28" i="21"/>
  <c r="U27" i="21"/>
  <c r="K27" i="21"/>
  <c r="V27" i="21"/>
  <c r="A27" i="21"/>
  <c r="K26" i="21"/>
  <c r="U26" i="21"/>
  <c r="V26" i="21"/>
  <c r="A26" i="21"/>
  <c r="A25" i="21"/>
  <c r="K23" i="21"/>
  <c r="U23" i="21"/>
  <c r="V23" i="21"/>
  <c r="A23" i="21"/>
  <c r="U22" i="21"/>
  <c r="K22" i="21"/>
  <c r="V22" i="21"/>
  <c r="A22" i="21"/>
  <c r="K21" i="21"/>
  <c r="U21" i="21"/>
  <c r="V21" i="21"/>
  <c r="A21" i="21"/>
  <c r="U20" i="21"/>
  <c r="K20" i="21"/>
  <c r="V20" i="21"/>
  <c r="A20" i="21"/>
  <c r="K19" i="21"/>
  <c r="U19" i="21"/>
  <c r="V19" i="21"/>
  <c r="A19" i="21"/>
  <c r="A18" i="21"/>
  <c r="U16" i="21"/>
  <c r="K16" i="21"/>
  <c r="V16" i="21"/>
  <c r="A16" i="21"/>
  <c r="U15" i="21"/>
  <c r="K15" i="21"/>
  <c r="V15" i="21"/>
  <c r="A15" i="21"/>
  <c r="U14" i="21"/>
  <c r="K14" i="21"/>
  <c r="V14" i="21"/>
  <c r="A14" i="21"/>
  <c r="U13" i="21"/>
  <c r="K13" i="21"/>
  <c r="V13" i="21"/>
  <c r="A13" i="21"/>
  <c r="U12" i="21"/>
  <c r="K12" i="21"/>
  <c r="V12" i="21"/>
  <c r="A12" i="21"/>
  <c r="A11" i="21"/>
  <c r="U9" i="21"/>
  <c r="K9" i="21"/>
  <c r="V9" i="21"/>
  <c r="A9" i="21"/>
  <c r="K8" i="21"/>
  <c r="U8" i="21"/>
  <c r="V8" i="21"/>
  <c r="A8" i="21"/>
  <c r="U7" i="21"/>
  <c r="K7" i="21"/>
  <c r="V7" i="21"/>
  <c r="A7" i="21"/>
  <c r="K6" i="21"/>
  <c r="U6" i="21"/>
  <c r="V6" i="21"/>
  <c r="A6" i="21"/>
  <c r="U5" i="21"/>
  <c r="K5" i="21"/>
  <c r="V5" i="21"/>
  <c r="A5" i="21"/>
  <c r="A4" i="21"/>
  <c r="U2" i="21"/>
  <c r="K2" i="21"/>
  <c r="V2" i="21"/>
  <c r="U2" i="20"/>
  <c r="K2" i="20"/>
  <c r="V2" i="20"/>
  <c r="U2" i="19"/>
  <c r="K2" i="19"/>
  <c r="U282" i="13"/>
  <c r="K282" i="13"/>
  <c r="V282" i="13"/>
  <c r="A282" i="13"/>
  <c r="U281" i="13"/>
  <c r="K281" i="13"/>
  <c r="V281" i="13"/>
  <c r="A281" i="13"/>
  <c r="U280" i="13"/>
  <c r="K280" i="13"/>
  <c r="V280" i="13"/>
  <c r="A280" i="13"/>
  <c r="U279" i="13"/>
  <c r="K279" i="13"/>
  <c r="V279" i="13"/>
  <c r="A279" i="13"/>
  <c r="U278" i="13"/>
  <c r="K278" i="13"/>
  <c r="V278" i="13"/>
  <c r="A278" i="13"/>
  <c r="A277" i="13"/>
  <c r="K275" i="13"/>
  <c r="U275" i="13"/>
  <c r="V275" i="13"/>
  <c r="A275" i="13"/>
  <c r="K274" i="13"/>
  <c r="U274" i="13"/>
  <c r="V274" i="13"/>
  <c r="A274" i="13"/>
  <c r="K273" i="13"/>
  <c r="U273" i="13"/>
  <c r="V273" i="13"/>
  <c r="A273" i="13"/>
  <c r="K272" i="13"/>
  <c r="U272" i="13"/>
  <c r="V272" i="13"/>
  <c r="A272" i="13"/>
  <c r="K271" i="13"/>
  <c r="U271" i="13"/>
  <c r="V271" i="13"/>
  <c r="A271" i="13"/>
  <c r="A270" i="13"/>
  <c r="U268" i="13"/>
  <c r="K268" i="13"/>
  <c r="V268" i="13"/>
  <c r="A268" i="13"/>
  <c r="U267" i="13"/>
  <c r="K267" i="13"/>
  <c r="V267" i="13"/>
  <c r="A267" i="13"/>
  <c r="U266" i="13"/>
  <c r="K266" i="13"/>
  <c r="V266" i="13"/>
  <c r="A266" i="13"/>
  <c r="U265" i="13"/>
  <c r="K265" i="13"/>
  <c r="V265" i="13"/>
  <c r="A265" i="13"/>
  <c r="U264" i="13"/>
  <c r="K264" i="13"/>
  <c r="V264" i="13"/>
  <c r="A264" i="13"/>
  <c r="A263" i="13"/>
  <c r="U261" i="13"/>
  <c r="K261" i="13"/>
  <c r="V261" i="13"/>
  <c r="F43" i="8"/>
  <c r="A261" i="13"/>
  <c r="U260" i="13"/>
  <c r="K260" i="13"/>
  <c r="V260" i="13"/>
  <c r="F86" i="8"/>
  <c r="A260" i="13"/>
  <c r="U259" i="13"/>
  <c r="K259" i="13"/>
  <c r="V259" i="13"/>
  <c r="J92" i="7"/>
  <c r="A259" i="13"/>
  <c r="U258" i="13"/>
  <c r="K258" i="13"/>
  <c r="V258" i="13"/>
  <c r="A258" i="13"/>
  <c r="U257" i="13"/>
  <c r="K257" i="13"/>
  <c r="V257" i="13"/>
  <c r="A257" i="13"/>
  <c r="A256" i="13"/>
  <c r="E43" i="8"/>
  <c r="D102" i="8"/>
  <c r="D43" i="8"/>
  <c r="B86" i="8"/>
  <c r="B43" i="8"/>
  <c r="B100" i="8"/>
  <c r="E121" i="8"/>
  <c r="E102" i="8"/>
  <c r="F102" i="8"/>
  <c r="B121" i="8"/>
  <c r="B154" i="8"/>
  <c r="B75" i="8"/>
  <c r="B102" i="8"/>
  <c r="B63" i="8"/>
  <c r="K254" i="13"/>
  <c r="U254" i="13"/>
  <c r="V254" i="13"/>
  <c r="F75" i="8"/>
  <c r="E75" i="8"/>
  <c r="K253" i="13"/>
  <c r="U253" i="13"/>
  <c r="V253" i="13"/>
  <c r="E154" i="8"/>
  <c r="K252" i="13"/>
  <c r="U252" i="13"/>
  <c r="V252" i="13"/>
  <c r="F121" i="8"/>
  <c r="K251" i="13"/>
  <c r="U251" i="13"/>
  <c r="V251" i="13"/>
  <c r="F63" i="8"/>
  <c r="E63" i="8"/>
  <c r="V2" i="19"/>
  <c r="E100" i="8"/>
  <c r="A254" i="13"/>
  <c r="A253" i="13"/>
  <c r="A252" i="13"/>
  <c r="A251" i="13"/>
  <c r="U250" i="13"/>
  <c r="K250" i="13"/>
  <c r="V250" i="13"/>
  <c r="A250" i="13"/>
  <c r="A249" i="13"/>
  <c r="U247" i="13"/>
  <c r="K247" i="13"/>
  <c r="V247" i="13"/>
  <c r="A247" i="13"/>
  <c r="U246" i="13"/>
  <c r="K246" i="13"/>
  <c r="A246" i="13"/>
  <c r="U245" i="13"/>
  <c r="K245" i="13"/>
  <c r="V245" i="13"/>
  <c r="A245" i="13"/>
  <c r="U244" i="13"/>
  <c r="K244" i="13"/>
  <c r="V244" i="13"/>
  <c r="A244" i="13"/>
  <c r="U243" i="13"/>
  <c r="K243" i="13"/>
  <c r="V243" i="13"/>
  <c r="A243" i="13"/>
  <c r="A242" i="13"/>
  <c r="U240" i="13"/>
  <c r="K240" i="13"/>
  <c r="V240" i="13"/>
  <c r="A240" i="13"/>
  <c r="U239" i="13"/>
  <c r="K239" i="13"/>
  <c r="V239" i="13"/>
  <c r="A239" i="13"/>
  <c r="U238" i="13"/>
  <c r="K238" i="13"/>
  <c r="V238" i="13"/>
  <c r="A238" i="13"/>
  <c r="U237" i="13"/>
  <c r="K237" i="13"/>
  <c r="A237" i="13"/>
  <c r="U236" i="13"/>
  <c r="K236" i="13"/>
  <c r="V236" i="13"/>
  <c r="A236" i="13"/>
  <c r="A235" i="13"/>
  <c r="U233" i="13"/>
  <c r="K233" i="13"/>
  <c r="V233" i="13"/>
  <c r="A233" i="13"/>
  <c r="U232" i="13"/>
  <c r="K232" i="13"/>
  <c r="V232" i="13"/>
  <c r="A232" i="13"/>
  <c r="K231" i="13"/>
  <c r="U231" i="13"/>
  <c r="V231" i="13"/>
  <c r="A231" i="13"/>
  <c r="U230" i="13"/>
  <c r="K230" i="13"/>
  <c r="A230" i="13"/>
  <c r="U229" i="13"/>
  <c r="K229" i="13"/>
  <c r="V229" i="13"/>
  <c r="A229" i="13"/>
  <c r="A228" i="13"/>
  <c r="U226" i="13"/>
  <c r="K226" i="13"/>
  <c r="V226" i="13"/>
  <c r="A226" i="13"/>
  <c r="U225" i="13"/>
  <c r="K225" i="13"/>
  <c r="A225" i="13"/>
  <c r="U224" i="13"/>
  <c r="K224" i="13"/>
  <c r="A224" i="13"/>
  <c r="U223" i="13"/>
  <c r="K223" i="13"/>
  <c r="V223" i="13"/>
  <c r="A223" i="13"/>
  <c r="U222" i="13"/>
  <c r="K222" i="13"/>
  <c r="V222" i="13"/>
  <c r="A222" i="13"/>
  <c r="A221" i="13"/>
  <c r="U219" i="13"/>
  <c r="K219" i="13"/>
  <c r="A219" i="13"/>
  <c r="U218" i="13"/>
  <c r="K218" i="13"/>
  <c r="V218" i="13"/>
  <c r="A218" i="13"/>
  <c r="U217" i="13"/>
  <c r="K217" i="13"/>
  <c r="V217" i="13"/>
  <c r="A217" i="13"/>
  <c r="U216" i="13"/>
  <c r="K216" i="13"/>
  <c r="V216" i="13"/>
  <c r="A216" i="13"/>
  <c r="U215" i="13"/>
  <c r="K215" i="13"/>
  <c r="A215" i="13"/>
  <c r="A214" i="13"/>
  <c r="U212" i="13"/>
  <c r="K212" i="13"/>
  <c r="A212" i="13"/>
  <c r="U211" i="13"/>
  <c r="K211" i="13"/>
  <c r="V211" i="13"/>
  <c r="A211" i="13"/>
  <c r="U210" i="13"/>
  <c r="K210" i="13"/>
  <c r="V210" i="13"/>
  <c r="A210" i="13"/>
  <c r="U209" i="13"/>
  <c r="K209" i="13"/>
  <c r="V209" i="13"/>
  <c r="A209" i="13"/>
  <c r="U208" i="13"/>
  <c r="K208" i="13"/>
  <c r="A208" i="13"/>
  <c r="A207" i="13"/>
  <c r="U205" i="13"/>
  <c r="K205" i="13"/>
  <c r="A205" i="13"/>
  <c r="U204" i="13"/>
  <c r="K204" i="13"/>
  <c r="V204" i="13"/>
  <c r="A204" i="13"/>
  <c r="U203" i="13"/>
  <c r="K203" i="13"/>
  <c r="A203" i="13"/>
  <c r="U202" i="13"/>
  <c r="K202" i="13"/>
  <c r="V202" i="13"/>
  <c r="A202" i="13"/>
  <c r="U201" i="13"/>
  <c r="K201" i="13"/>
  <c r="V201" i="13"/>
  <c r="A201" i="13"/>
  <c r="A200" i="13"/>
  <c r="U198" i="13"/>
  <c r="K198" i="13"/>
  <c r="A198" i="13"/>
  <c r="U197" i="13"/>
  <c r="K197" i="13"/>
  <c r="V197" i="13"/>
  <c r="A197" i="13"/>
  <c r="U196" i="13"/>
  <c r="K196" i="13"/>
  <c r="V196" i="13"/>
  <c r="A196" i="13"/>
  <c r="U195" i="13"/>
  <c r="K195" i="13"/>
  <c r="V195" i="13"/>
  <c r="A195" i="13"/>
  <c r="U194" i="13"/>
  <c r="K194" i="13"/>
  <c r="V194" i="13"/>
  <c r="A194" i="13"/>
  <c r="A193" i="13"/>
  <c r="U191" i="13"/>
  <c r="K191" i="13"/>
  <c r="A191" i="13"/>
  <c r="U190" i="13"/>
  <c r="K190" i="13"/>
  <c r="V190" i="13"/>
  <c r="A190" i="13"/>
  <c r="U189" i="13"/>
  <c r="K189" i="13"/>
  <c r="V189" i="13"/>
  <c r="A189" i="13"/>
  <c r="U188" i="13"/>
  <c r="K188" i="13"/>
  <c r="V188" i="13"/>
  <c r="A188" i="13"/>
  <c r="U187" i="13"/>
  <c r="K187" i="13"/>
  <c r="V187" i="13"/>
  <c r="A187" i="13"/>
  <c r="A186" i="13"/>
  <c r="U184" i="13"/>
  <c r="K184" i="13"/>
  <c r="A184" i="13"/>
  <c r="U183" i="13"/>
  <c r="K183" i="13"/>
  <c r="V183" i="13"/>
  <c r="A183" i="13"/>
  <c r="U182" i="13"/>
  <c r="K182" i="13"/>
  <c r="V182" i="13"/>
  <c r="A182" i="13"/>
  <c r="U181" i="13"/>
  <c r="K181" i="13"/>
  <c r="V181" i="13"/>
  <c r="A181" i="13"/>
  <c r="U180" i="13"/>
  <c r="K180" i="13"/>
  <c r="V180" i="13"/>
  <c r="A180" i="13"/>
  <c r="A179" i="13"/>
  <c r="U177" i="13"/>
  <c r="K177" i="13"/>
  <c r="V177" i="13"/>
  <c r="D70" i="7"/>
  <c r="A177" i="13"/>
  <c r="A176" i="13"/>
  <c r="A175" i="13"/>
  <c r="A174" i="13"/>
  <c r="A173" i="13"/>
  <c r="A172" i="13"/>
  <c r="U170" i="13"/>
  <c r="K170" i="13"/>
  <c r="V170" i="13"/>
  <c r="A170" i="13"/>
  <c r="U169" i="13"/>
  <c r="K169" i="13"/>
  <c r="A169" i="13"/>
  <c r="U168" i="13"/>
  <c r="K168" i="13"/>
  <c r="V168" i="13"/>
  <c r="A168" i="13"/>
  <c r="U167" i="13"/>
  <c r="K167" i="13"/>
  <c r="V167" i="13"/>
  <c r="F67" i="8"/>
  <c r="A167" i="13"/>
  <c r="U166" i="13"/>
  <c r="K166" i="13"/>
  <c r="A166" i="13"/>
  <c r="A165" i="13"/>
  <c r="U163" i="13"/>
  <c r="K163" i="13"/>
  <c r="V163" i="13"/>
  <c r="A163" i="13"/>
  <c r="U162" i="13"/>
  <c r="K162" i="13"/>
  <c r="V162" i="13"/>
  <c r="A162" i="13"/>
  <c r="U161" i="13"/>
  <c r="K161" i="13"/>
  <c r="V161" i="13"/>
  <c r="A161" i="13"/>
  <c r="U160" i="13"/>
  <c r="K160" i="13"/>
  <c r="V160" i="13"/>
  <c r="A160" i="13"/>
  <c r="U159" i="13"/>
  <c r="K159" i="13"/>
  <c r="A159" i="13"/>
  <c r="A158" i="13"/>
  <c r="U156" i="13"/>
  <c r="K156" i="13"/>
  <c r="V156" i="13"/>
  <c r="A156" i="13"/>
  <c r="U155" i="13"/>
  <c r="K155" i="13"/>
  <c r="V155" i="13"/>
  <c r="A155" i="13"/>
  <c r="U154" i="13"/>
  <c r="K154" i="13"/>
  <c r="V154" i="13"/>
  <c r="A154" i="13"/>
  <c r="U153" i="13"/>
  <c r="K153" i="13"/>
  <c r="V153" i="13"/>
  <c r="F71" i="8"/>
  <c r="A153" i="13"/>
  <c r="U152" i="13"/>
  <c r="K152" i="13"/>
  <c r="A152" i="13"/>
  <c r="A151" i="13"/>
  <c r="A12" i="3"/>
  <c r="A34" i="3"/>
  <c r="A5" i="3"/>
  <c r="A22" i="3"/>
  <c r="A18" i="3"/>
  <c r="A31" i="3"/>
  <c r="A29" i="3"/>
  <c r="A20" i="3"/>
  <c r="A21" i="3"/>
  <c r="A23" i="3"/>
  <c r="A27" i="3"/>
  <c r="A10" i="3"/>
  <c r="A9" i="3"/>
  <c r="A26" i="3"/>
  <c r="A33" i="3"/>
  <c r="A7" i="3"/>
  <c r="A28" i="3"/>
  <c r="A32" i="3"/>
  <c r="A11" i="3"/>
  <c r="A14" i="3"/>
  <c r="A30" i="3"/>
  <c r="A6" i="3"/>
  <c r="A15" i="3"/>
  <c r="A8" i="3"/>
  <c r="A19" i="3"/>
  <c r="A24" i="3"/>
  <c r="A17" i="3"/>
  <c r="A13" i="3"/>
  <c r="A25" i="3"/>
  <c r="A16" i="3"/>
  <c r="V184" i="13"/>
  <c r="V191" i="13"/>
  <c r="F128" i="8"/>
  <c r="V198" i="13"/>
  <c r="V225" i="13"/>
  <c r="V152" i="13"/>
  <c r="V159" i="13"/>
  <c r="V166" i="13"/>
  <c r="V205" i="13"/>
  <c r="V212" i="13"/>
  <c r="P78" i="7"/>
  <c r="V219" i="13"/>
  <c r="V230" i="13"/>
  <c r="V246" i="13"/>
  <c r="V169" i="13"/>
  <c r="F108" i="8"/>
  <c r="V203" i="13"/>
  <c r="V224" i="13"/>
  <c r="V237" i="13"/>
  <c r="V208" i="13"/>
  <c r="F85" i="8"/>
  <c r="V215" i="13"/>
  <c r="B52" i="8"/>
  <c r="B48" i="8"/>
  <c r="B89" i="8"/>
  <c r="B79" i="8"/>
  <c r="B26" i="8"/>
  <c r="C52" i="8"/>
  <c r="C48" i="8"/>
  <c r="C89" i="8"/>
  <c r="C79" i="8"/>
  <c r="C26" i="8"/>
  <c r="B150" i="8"/>
  <c r="B156" i="8"/>
  <c r="B158" i="8"/>
  <c r="B85" i="8"/>
  <c r="C150" i="8"/>
  <c r="C156" i="8"/>
  <c r="C158" i="8"/>
  <c r="C85" i="8"/>
  <c r="B10" i="8"/>
  <c r="B40" i="8"/>
  <c r="B42" i="8"/>
  <c r="B18" i="8"/>
  <c r="B22" i="8"/>
  <c r="C10" i="8"/>
  <c r="C40" i="8"/>
  <c r="C42" i="8"/>
  <c r="C18" i="8"/>
  <c r="C22" i="8"/>
  <c r="B106" i="8"/>
  <c r="B87" i="8"/>
  <c r="B90" i="8"/>
  <c r="B76" i="8"/>
  <c r="B66" i="8"/>
  <c r="C106" i="8"/>
  <c r="C87" i="8"/>
  <c r="C90" i="8"/>
  <c r="C76" i="8"/>
  <c r="C66" i="8"/>
  <c r="B30" i="8"/>
  <c r="B58" i="8"/>
  <c r="B93" i="8"/>
  <c r="B128" i="8"/>
  <c r="B70" i="8"/>
  <c r="C30" i="8"/>
  <c r="C58" i="8"/>
  <c r="C93" i="8"/>
  <c r="C128" i="8"/>
  <c r="C70" i="8"/>
  <c r="B145" i="8"/>
  <c r="B157" i="8"/>
  <c r="B112" i="8"/>
  <c r="B148" i="8"/>
  <c r="B84" i="8"/>
  <c r="C157" i="8"/>
  <c r="C112" i="8"/>
  <c r="C148" i="8"/>
  <c r="C145" i="8"/>
  <c r="C84" i="8"/>
  <c r="B41" i="8"/>
  <c r="B136" i="8"/>
  <c r="B151" i="8"/>
  <c r="B13" i="8"/>
  <c r="C41" i="8"/>
  <c r="C136" i="8"/>
  <c r="C151" i="8"/>
  <c r="C13" i="8"/>
  <c r="B67" i="8"/>
  <c r="B99" i="8"/>
  <c r="B108" i="8"/>
  <c r="B159" i="8"/>
  <c r="B20" i="8"/>
  <c r="C67" i="8"/>
  <c r="C99" i="8"/>
  <c r="C108" i="8"/>
  <c r="C159" i="8"/>
  <c r="C20" i="8"/>
  <c r="B68" i="8"/>
  <c r="B104" i="8"/>
  <c r="B105" i="8"/>
  <c r="B114" i="8"/>
  <c r="B29" i="8"/>
  <c r="C68" i="8"/>
  <c r="C104" i="8"/>
  <c r="C105" i="8"/>
  <c r="C114" i="8"/>
  <c r="C29" i="8"/>
  <c r="B71" i="8"/>
  <c r="B74" i="8"/>
  <c r="B135" i="8"/>
  <c r="B132" i="8"/>
  <c r="B19" i="8"/>
  <c r="C71" i="8"/>
  <c r="C74" i="8"/>
  <c r="C135" i="8"/>
  <c r="C132" i="8"/>
  <c r="C19" i="8"/>
  <c r="B137" i="8"/>
  <c r="B117" i="8"/>
  <c r="B139" i="8"/>
  <c r="B88" i="8"/>
  <c r="B55" i="8"/>
  <c r="C137" i="8"/>
  <c r="C117" i="8"/>
  <c r="C139" i="8"/>
  <c r="C88" i="8"/>
  <c r="C55" i="8"/>
  <c r="B35" i="8"/>
  <c r="B37" i="8"/>
  <c r="B83" i="8"/>
  <c r="B57" i="8"/>
  <c r="B7" i="8"/>
  <c r="C35" i="8"/>
  <c r="C37" i="8"/>
  <c r="C83" i="8"/>
  <c r="C57" i="8"/>
  <c r="C7" i="8"/>
  <c r="B34" i="8"/>
  <c r="B36" i="8"/>
  <c r="B82" i="8"/>
  <c r="B56" i="8"/>
  <c r="B8" i="8"/>
  <c r="C34" i="8"/>
  <c r="C36" i="8"/>
  <c r="C82" i="8"/>
  <c r="C56" i="8"/>
  <c r="C8" i="8"/>
  <c r="B78" i="8"/>
  <c r="B118" i="8"/>
  <c r="B127" i="8"/>
  <c r="B146" i="8"/>
  <c r="B47" i="8"/>
  <c r="C78" i="8"/>
  <c r="C118" i="8"/>
  <c r="C127" i="8"/>
  <c r="C146" i="8"/>
  <c r="C47" i="8"/>
  <c r="B133" i="8"/>
  <c r="B149" i="8"/>
  <c r="B147" i="8"/>
  <c r="B95" i="8"/>
  <c r="C133" i="8"/>
  <c r="C149" i="8"/>
  <c r="C147" i="8"/>
  <c r="C95" i="8"/>
  <c r="B11" i="8"/>
  <c r="B50" i="8"/>
  <c r="B38" i="8"/>
  <c r="B24" i="8"/>
  <c r="B17" i="8"/>
  <c r="C11" i="8"/>
  <c r="C50" i="8"/>
  <c r="C38" i="8"/>
  <c r="C24" i="8"/>
  <c r="C17" i="8"/>
  <c r="E138" i="8"/>
  <c r="F138" i="8"/>
  <c r="B98" i="8"/>
  <c r="B109" i="8"/>
  <c r="B144" i="8"/>
  <c r="B138" i="8"/>
  <c r="B60" i="8"/>
  <c r="C98" i="8"/>
  <c r="C109" i="8"/>
  <c r="C144" i="8"/>
  <c r="C138" i="8"/>
  <c r="C60" i="8"/>
  <c r="B107" i="8"/>
  <c r="B153" i="8"/>
  <c r="B152" i="8"/>
  <c r="B155" i="8"/>
  <c r="B39" i="8"/>
  <c r="C107" i="8"/>
  <c r="C153" i="8"/>
  <c r="C152" i="8"/>
  <c r="C155" i="8"/>
  <c r="C39" i="8"/>
  <c r="B64" i="8"/>
  <c r="B44" i="8"/>
  <c r="B46" i="8"/>
  <c r="B116" i="8"/>
  <c r="B9" i="8"/>
  <c r="C64" i="8"/>
  <c r="C44" i="8"/>
  <c r="C46" i="8"/>
  <c r="C116" i="8"/>
  <c r="C9" i="8"/>
  <c r="B77" i="8"/>
  <c r="B80" i="8"/>
  <c r="B97" i="8"/>
  <c r="B110" i="8"/>
  <c r="B6" i="8"/>
  <c r="C77" i="8"/>
  <c r="C80" i="8"/>
  <c r="C97" i="8"/>
  <c r="C110" i="8"/>
  <c r="C6" i="8"/>
  <c r="B126" i="8"/>
  <c r="B134" i="8"/>
  <c r="B129" i="8"/>
  <c r="B143" i="8"/>
  <c r="B28" i="8"/>
  <c r="C126" i="8"/>
  <c r="C134" i="8"/>
  <c r="C129" i="8"/>
  <c r="C143" i="8"/>
  <c r="C28" i="8"/>
  <c r="B16" i="8"/>
  <c r="B14" i="8"/>
  <c r="B49" i="8"/>
  <c r="B32" i="8"/>
  <c r="C16" i="8"/>
  <c r="C14" i="8"/>
  <c r="C49" i="8"/>
  <c r="C32" i="8"/>
  <c r="C21" i="8"/>
  <c r="B33" i="8"/>
  <c r="B103" i="8"/>
  <c r="B96" i="8"/>
  <c r="B141" i="8"/>
  <c r="B15" i="8"/>
  <c r="C33" i="8"/>
  <c r="C103" i="8"/>
  <c r="C96" i="8"/>
  <c r="C141" i="8"/>
  <c r="C15" i="8"/>
  <c r="C12" i="8"/>
  <c r="C53" i="8"/>
  <c r="C72" i="8"/>
  <c r="C123" i="8"/>
  <c r="C5" i="8"/>
  <c r="B12" i="8"/>
  <c r="B53" i="8"/>
  <c r="B72" i="8"/>
  <c r="B123" i="8"/>
  <c r="B5" i="8"/>
  <c r="B92" i="8"/>
  <c r="C92" i="8"/>
  <c r="B120" i="8"/>
  <c r="C120" i="8"/>
  <c r="B131" i="8"/>
  <c r="C131" i="8"/>
  <c r="B142" i="8"/>
  <c r="C142" i="8"/>
  <c r="C62" i="8"/>
  <c r="B62" i="8"/>
  <c r="B61" i="8"/>
  <c r="C61" i="8"/>
  <c r="B91" i="8"/>
  <c r="C91" i="8"/>
  <c r="B119" i="8"/>
  <c r="C119" i="8"/>
  <c r="B130" i="8"/>
  <c r="C130" i="8"/>
  <c r="C73" i="8"/>
  <c r="B73" i="8"/>
  <c r="B27" i="8"/>
  <c r="C27" i="8"/>
  <c r="B94" i="8"/>
  <c r="C94" i="8"/>
  <c r="B111" i="8"/>
  <c r="C111" i="8"/>
  <c r="B124" i="8"/>
  <c r="C124" i="8"/>
  <c r="C23" i="8"/>
  <c r="B23" i="8"/>
  <c r="B59" i="8"/>
  <c r="C59" i="8"/>
  <c r="B45" i="8"/>
  <c r="C45" i="8"/>
  <c r="B81" i="8"/>
  <c r="C81" i="8"/>
  <c r="B65" i="8"/>
  <c r="C65" i="8"/>
  <c r="C31" i="8"/>
  <c r="B31" i="8"/>
  <c r="B122" i="8"/>
  <c r="C122" i="8"/>
  <c r="B140" i="8"/>
  <c r="C140" i="8"/>
  <c r="B113" i="8"/>
  <c r="C113" i="8"/>
  <c r="B101" i="8"/>
  <c r="C101" i="8"/>
  <c r="C54" i="8"/>
  <c r="B54" i="8"/>
  <c r="C25" i="8"/>
  <c r="C125" i="8"/>
  <c r="C69" i="8"/>
  <c r="C115" i="8"/>
  <c r="C51" i="8"/>
  <c r="B25" i="8"/>
  <c r="B125" i="8"/>
  <c r="B69" i="8"/>
  <c r="B115" i="8"/>
  <c r="B51" i="8"/>
  <c r="F79" i="8"/>
  <c r="E79" i="8"/>
  <c r="F89" i="8"/>
  <c r="E89" i="8"/>
  <c r="F48" i="8"/>
  <c r="E48" i="8"/>
  <c r="E52" i="8"/>
  <c r="F26" i="8"/>
  <c r="E26" i="8"/>
  <c r="F18" i="8"/>
  <c r="E18" i="8"/>
  <c r="F76" i="8"/>
  <c r="E76" i="8"/>
  <c r="F158" i="8"/>
  <c r="E158" i="8"/>
  <c r="F42" i="8"/>
  <c r="E42" i="8"/>
  <c r="F90" i="8"/>
  <c r="E90" i="8"/>
  <c r="F156" i="8"/>
  <c r="E156" i="8"/>
  <c r="F40" i="8"/>
  <c r="E40" i="8"/>
  <c r="F87" i="8"/>
  <c r="F150" i="8"/>
  <c r="E150" i="8"/>
  <c r="F10" i="8"/>
  <c r="E10" i="8"/>
  <c r="F106" i="8"/>
  <c r="E106" i="8"/>
  <c r="F22" i="8"/>
  <c r="E22" i="8"/>
  <c r="F66" i="8"/>
  <c r="E128" i="8"/>
  <c r="F145" i="8"/>
  <c r="E145" i="8"/>
  <c r="E93" i="8"/>
  <c r="E148" i="8"/>
  <c r="F151" i="8"/>
  <c r="E151" i="8"/>
  <c r="F58" i="8"/>
  <c r="E58" i="8"/>
  <c r="F112" i="8"/>
  <c r="E112" i="8"/>
  <c r="F30" i="8"/>
  <c r="E30" i="8"/>
  <c r="F157" i="8"/>
  <c r="F70" i="8"/>
  <c r="E70" i="8"/>
  <c r="F84" i="8"/>
  <c r="F159" i="8"/>
  <c r="F114" i="8"/>
  <c r="E114" i="8"/>
  <c r="F132" i="8"/>
  <c r="E132" i="8"/>
  <c r="E108" i="8"/>
  <c r="F99" i="8"/>
  <c r="E99" i="8"/>
  <c r="E67" i="8"/>
  <c r="F20" i="8"/>
  <c r="D34" i="3"/>
  <c r="E87" i="8"/>
  <c r="D20" i="3"/>
  <c r="C5" i="3"/>
  <c r="O65" i="7"/>
  <c r="C18" i="3"/>
  <c r="C81" i="7"/>
  <c r="C12" i="3"/>
  <c r="K5" i="13"/>
  <c r="U5" i="13"/>
  <c r="K6" i="13"/>
  <c r="U6" i="13"/>
  <c r="K6" i="11"/>
  <c r="U6" i="11"/>
  <c r="K7" i="13"/>
  <c r="U7" i="13"/>
  <c r="K7" i="11"/>
  <c r="U7" i="11"/>
  <c r="V7" i="11"/>
  <c r="K8" i="13"/>
  <c r="U8" i="13"/>
  <c r="K8" i="11"/>
  <c r="U8" i="11"/>
  <c r="K9" i="13"/>
  <c r="U9" i="13"/>
  <c r="K9" i="11"/>
  <c r="U9" i="11"/>
  <c r="V9" i="11"/>
  <c r="K12" i="13"/>
  <c r="U12" i="13"/>
  <c r="K12" i="11"/>
  <c r="U12" i="11"/>
  <c r="V12" i="11"/>
  <c r="K13" i="13"/>
  <c r="U13" i="13"/>
  <c r="K13" i="11"/>
  <c r="U13" i="11"/>
  <c r="K14" i="13"/>
  <c r="U14" i="13"/>
  <c r="K14" i="11"/>
  <c r="U14" i="11"/>
  <c r="K15" i="13"/>
  <c r="U15" i="13"/>
  <c r="K15" i="11"/>
  <c r="U15" i="11"/>
  <c r="K16" i="13"/>
  <c r="U16" i="13"/>
  <c r="K16" i="11"/>
  <c r="U16" i="11"/>
  <c r="K19" i="13"/>
  <c r="U19" i="13"/>
  <c r="K20" i="13"/>
  <c r="U20" i="13"/>
  <c r="K20" i="11"/>
  <c r="U20" i="11"/>
  <c r="V20" i="11"/>
  <c r="K21" i="13"/>
  <c r="U21" i="13"/>
  <c r="K21" i="11"/>
  <c r="U21" i="11"/>
  <c r="V21" i="11"/>
  <c r="D94" i="8"/>
  <c r="K22" i="13"/>
  <c r="U22" i="13"/>
  <c r="K22" i="11"/>
  <c r="U22" i="11"/>
  <c r="V22" i="11"/>
  <c r="D111" i="8"/>
  <c r="K23" i="13"/>
  <c r="U23" i="13"/>
  <c r="K23" i="11"/>
  <c r="U23" i="11"/>
  <c r="K26" i="13"/>
  <c r="U26" i="13"/>
  <c r="K27" i="13"/>
  <c r="U27" i="13"/>
  <c r="K28" i="13"/>
  <c r="U28" i="13"/>
  <c r="K29" i="13"/>
  <c r="U29" i="13"/>
  <c r="K30" i="13"/>
  <c r="U30" i="13"/>
  <c r="K33" i="13"/>
  <c r="U33" i="13"/>
  <c r="K26" i="11"/>
  <c r="U26" i="11"/>
  <c r="V26" i="11"/>
  <c r="K34" i="13"/>
  <c r="U34" i="13"/>
  <c r="K27" i="11"/>
  <c r="U27" i="11"/>
  <c r="V27" i="11"/>
  <c r="K35" i="13"/>
  <c r="U35" i="13"/>
  <c r="K28" i="11"/>
  <c r="U28" i="11"/>
  <c r="V28" i="11"/>
  <c r="K36" i="13"/>
  <c r="U36" i="13"/>
  <c r="K29" i="11"/>
  <c r="U29" i="11"/>
  <c r="V29" i="11"/>
  <c r="K37" i="13"/>
  <c r="U37" i="13"/>
  <c r="K30" i="11"/>
  <c r="U30" i="11"/>
  <c r="V30" i="11"/>
  <c r="K40" i="13"/>
  <c r="U40" i="13"/>
  <c r="K41" i="13"/>
  <c r="U41" i="13"/>
  <c r="K34" i="11"/>
  <c r="U34" i="11"/>
  <c r="V34" i="11"/>
  <c r="D92" i="8"/>
  <c r="K42" i="13"/>
  <c r="U42" i="13"/>
  <c r="K35" i="11"/>
  <c r="U35" i="11"/>
  <c r="V35" i="11"/>
  <c r="D120" i="8"/>
  <c r="K43" i="13"/>
  <c r="U43" i="13"/>
  <c r="K36" i="11"/>
  <c r="U36" i="11"/>
  <c r="V36" i="11"/>
  <c r="E142" i="8"/>
  <c r="K44" i="13"/>
  <c r="U44" i="13"/>
  <c r="K37" i="11"/>
  <c r="U37" i="11"/>
  <c r="V37" i="11"/>
  <c r="K47" i="13"/>
  <c r="U47" i="13"/>
  <c r="K48" i="13"/>
  <c r="U48" i="13"/>
  <c r="K49" i="13"/>
  <c r="U49" i="13"/>
  <c r="D53" i="8"/>
  <c r="K50" i="13"/>
  <c r="U50" i="13"/>
  <c r="K51" i="13"/>
  <c r="U51" i="13"/>
  <c r="K54" i="13"/>
  <c r="U54" i="13"/>
  <c r="K55" i="13"/>
  <c r="U55" i="13"/>
  <c r="K56" i="13"/>
  <c r="U56" i="13"/>
  <c r="K57" i="13"/>
  <c r="U57" i="13"/>
  <c r="K58" i="13"/>
  <c r="U58" i="13"/>
  <c r="K61" i="13"/>
  <c r="U61" i="13"/>
  <c r="D21" i="8"/>
  <c r="K62" i="13"/>
  <c r="U62" i="13"/>
  <c r="K63" i="13"/>
  <c r="U63" i="13"/>
  <c r="K64" i="13"/>
  <c r="U64" i="13"/>
  <c r="K65" i="13"/>
  <c r="U65" i="13"/>
  <c r="K68" i="13"/>
  <c r="U68" i="13"/>
  <c r="K69" i="13"/>
  <c r="U69" i="13"/>
  <c r="K70" i="13"/>
  <c r="U70" i="13"/>
  <c r="K71" i="13"/>
  <c r="U71" i="13"/>
  <c r="K72" i="13"/>
  <c r="U72" i="13"/>
  <c r="K75" i="13"/>
  <c r="U75" i="13"/>
  <c r="K76" i="13"/>
  <c r="U76" i="13"/>
  <c r="K77" i="13"/>
  <c r="U77" i="13"/>
  <c r="K78" i="13"/>
  <c r="U78" i="13"/>
  <c r="K79" i="13"/>
  <c r="U79" i="13"/>
  <c r="K82" i="13"/>
  <c r="U82" i="13"/>
  <c r="K83" i="13"/>
  <c r="U83" i="13"/>
  <c r="K84" i="13"/>
  <c r="U84" i="13"/>
  <c r="K85" i="13"/>
  <c r="U85" i="13"/>
  <c r="K86" i="13"/>
  <c r="U86" i="13"/>
  <c r="K89" i="13"/>
  <c r="U89" i="13"/>
  <c r="K90" i="13"/>
  <c r="U90" i="13"/>
  <c r="K91" i="13"/>
  <c r="U91" i="13"/>
  <c r="K92" i="13"/>
  <c r="U92" i="13"/>
  <c r="K93" i="13"/>
  <c r="U93" i="13"/>
  <c r="K96" i="13"/>
  <c r="U96" i="13"/>
  <c r="K111" i="12"/>
  <c r="U111" i="12"/>
  <c r="K97" i="13"/>
  <c r="U97" i="13"/>
  <c r="K112" i="12"/>
  <c r="U112" i="12"/>
  <c r="K98" i="13"/>
  <c r="U98" i="13"/>
  <c r="K113" i="12"/>
  <c r="U113" i="12"/>
  <c r="K99" i="13"/>
  <c r="U99" i="13"/>
  <c r="D135" i="8"/>
  <c r="K114" i="12"/>
  <c r="U114" i="12"/>
  <c r="K100" i="13"/>
  <c r="U100" i="13"/>
  <c r="K103" i="13"/>
  <c r="U103" i="13"/>
  <c r="D114" i="8"/>
  <c r="K110" i="13"/>
  <c r="U110" i="13"/>
  <c r="K111" i="13"/>
  <c r="U111" i="13"/>
  <c r="K112" i="13"/>
  <c r="U112" i="13"/>
  <c r="K113" i="13"/>
  <c r="U113" i="13"/>
  <c r="K114" i="13"/>
  <c r="U114" i="13"/>
  <c r="K121" i="13"/>
  <c r="U121" i="13"/>
  <c r="K124" i="13"/>
  <c r="U124" i="13"/>
  <c r="K125" i="13"/>
  <c r="U125" i="13"/>
  <c r="K126" i="13"/>
  <c r="U126" i="13"/>
  <c r="K127" i="13"/>
  <c r="U127" i="13"/>
  <c r="K128" i="13"/>
  <c r="U128" i="13"/>
  <c r="V128" i="13"/>
  <c r="F146" i="8"/>
  <c r="K131" i="13"/>
  <c r="U131" i="13"/>
  <c r="K132" i="13"/>
  <c r="U132" i="13"/>
  <c r="K133" i="13"/>
  <c r="U133" i="13"/>
  <c r="K120" i="12"/>
  <c r="U120" i="12"/>
  <c r="K134" i="13"/>
  <c r="U134" i="13"/>
  <c r="K121" i="12"/>
  <c r="U121" i="12"/>
  <c r="K135" i="13"/>
  <c r="U135" i="13"/>
  <c r="K138" i="13"/>
  <c r="U138" i="13"/>
  <c r="K139" i="13"/>
  <c r="U139" i="13"/>
  <c r="K140" i="13"/>
  <c r="U140" i="13"/>
  <c r="K141" i="13"/>
  <c r="U141" i="13"/>
  <c r="K142" i="13"/>
  <c r="U142" i="13"/>
  <c r="K145" i="13"/>
  <c r="U145" i="13"/>
  <c r="K146" i="13"/>
  <c r="U146" i="13"/>
  <c r="K147" i="13"/>
  <c r="U147" i="13"/>
  <c r="K148" i="13"/>
  <c r="U148" i="13"/>
  <c r="K149" i="13"/>
  <c r="U149" i="13"/>
  <c r="A146" i="13"/>
  <c r="A147" i="13"/>
  <c r="A148" i="13"/>
  <c r="A149" i="13"/>
  <c r="A145" i="13"/>
  <c r="A144" i="13"/>
  <c r="A139" i="13"/>
  <c r="A140" i="13"/>
  <c r="A141" i="13"/>
  <c r="A142" i="13"/>
  <c r="A138" i="13"/>
  <c r="A137" i="13"/>
  <c r="A132" i="13"/>
  <c r="A133" i="13"/>
  <c r="A134" i="13"/>
  <c r="A135" i="13"/>
  <c r="A131" i="13"/>
  <c r="A130" i="13"/>
  <c r="A125" i="13"/>
  <c r="A126" i="13"/>
  <c r="A127" i="13"/>
  <c r="A128" i="13"/>
  <c r="A124" i="13"/>
  <c r="A123" i="13"/>
  <c r="A121" i="13"/>
  <c r="A120" i="13"/>
  <c r="A119" i="13"/>
  <c r="A118" i="13"/>
  <c r="A117" i="13"/>
  <c r="A116" i="13"/>
  <c r="A114" i="13"/>
  <c r="A113" i="13"/>
  <c r="A112" i="13"/>
  <c r="A111" i="13"/>
  <c r="A110" i="13"/>
  <c r="A109" i="13"/>
  <c r="A107" i="13"/>
  <c r="A106" i="13"/>
  <c r="A105" i="13"/>
  <c r="A104" i="13"/>
  <c r="A103" i="13"/>
  <c r="A102" i="13"/>
  <c r="A100" i="13"/>
  <c r="A99" i="13"/>
  <c r="A98" i="13"/>
  <c r="A97" i="13"/>
  <c r="A96" i="13"/>
  <c r="A95" i="13"/>
  <c r="A93" i="13"/>
  <c r="A92" i="13"/>
  <c r="A91" i="13"/>
  <c r="A90" i="13"/>
  <c r="A89" i="13"/>
  <c r="A88" i="13"/>
  <c r="A86" i="13"/>
  <c r="A85" i="13"/>
  <c r="A84" i="13"/>
  <c r="A83" i="13"/>
  <c r="A82" i="13"/>
  <c r="A81" i="13"/>
  <c r="A79" i="13"/>
  <c r="A78" i="13"/>
  <c r="A77" i="13"/>
  <c r="A76" i="13"/>
  <c r="A75" i="13"/>
  <c r="A74" i="13"/>
  <c r="A72" i="13"/>
  <c r="A71" i="13"/>
  <c r="A70" i="13"/>
  <c r="A69" i="13"/>
  <c r="A68" i="13"/>
  <c r="A67" i="13"/>
  <c r="A65" i="13"/>
  <c r="A64" i="13"/>
  <c r="A63" i="13"/>
  <c r="A62" i="13"/>
  <c r="A61" i="13"/>
  <c r="A60" i="13"/>
  <c r="A58" i="13"/>
  <c r="A57" i="13"/>
  <c r="A56" i="13"/>
  <c r="A55" i="13"/>
  <c r="A54" i="13"/>
  <c r="A53" i="13"/>
  <c r="A51" i="13"/>
  <c r="A50" i="13"/>
  <c r="A49" i="13"/>
  <c r="A48" i="13"/>
  <c r="A47" i="13"/>
  <c r="A46" i="13"/>
  <c r="A44" i="13"/>
  <c r="A43" i="13"/>
  <c r="A42" i="13"/>
  <c r="A41" i="13"/>
  <c r="A40" i="13"/>
  <c r="A39" i="13"/>
  <c r="A37" i="13"/>
  <c r="A36" i="13"/>
  <c r="A35" i="13"/>
  <c r="A34" i="13"/>
  <c r="A33" i="13"/>
  <c r="A32" i="13"/>
  <c r="A30" i="13"/>
  <c r="A29" i="13"/>
  <c r="A28" i="13"/>
  <c r="A27" i="13"/>
  <c r="A26" i="13"/>
  <c r="A25" i="13"/>
  <c r="A23" i="13"/>
  <c r="A22" i="13"/>
  <c r="A21" i="13"/>
  <c r="A20" i="13"/>
  <c r="A19" i="13"/>
  <c r="A18" i="13"/>
  <c r="A16" i="13"/>
  <c r="A15" i="13"/>
  <c r="A14" i="13"/>
  <c r="A13" i="13"/>
  <c r="A12" i="13"/>
  <c r="A11" i="13"/>
  <c r="A9" i="13"/>
  <c r="A8" i="13"/>
  <c r="A7" i="13"/>
  <c r="A6" i="13"/>
  <c r="A5" i="13"/>
  <c r="A4" i="13"/>
  <c r="K2" i="13"/>
  <c r="U2" i="13"/>
  <c r="A9" i="12"/>
  <c r="A8" i="12"/>
  <c r="A7" i="12"/>
  <c r="A6" i="12"/>
  <c r="A5" i="12"/>
  <c r="A4" i="12"/>
  <c r="K2" i="12"/>
  <c r="U2" i="12"/>
  <c r="A46" i="11"/>
  <c r="A39" i="11"/>
  <c r="A32" i="11"/>
  <c r="A25" i="11"/>
  <c r="K2" i="11"/>
  <c r="U2" i="11"/>
  <c r="V149" i="13"/>
  <c r="V23" i="11"/>
  <c r="V85" i="13"/>
  <c r="F46" i="8"/>
  <c r="V47" i="13"/>
  <c r="F5" i="8"/>
  <c r="F88" i="8"/>
  <c r="F136" i="8"/>
  <c r="F105" i="8"/>
  <c r="V2" i="13"/>
  <c r="E61" i="8"/>
  <c r="V2" i="12"/>
  <c r="V114" i="13"/>
  <c r="F24" i="8"/>
  <c r="V111" i="13"/>
  <c r="F11" i="8"/>
  <c r="V110" i="13"/>
  <c r="F17" i="8"/>
  <c r="V15" i="13"/>
  <c r="F113" i="8"/>
  <c r="V13" i="13"/>
  <c r="F122" i="8"/>
  <c r="V139" i="13"/>
  <c r="V138" i="13"/>
  <c r="V142" i="13"/>
  <c r="V147" i="13"/>
  <c r="V146" i="13"/>
  <c r="V93" i="13"/>
  <c r="F155" i="8"/>
  <c r="V92" i="13"/>
  <c r="F152" i="8"/>
  <c r="V91" i="13"/>
  <c r="F153" i="8"/>
  <c r="V90" i="13"/>
  <c r="F107" i="8"/>
  <c r="V89" i="13"/>
  <c r="F39" i="8"/>
  <c r="V83" i="13"/>
  <c r="F64" i="8"/>
  <c r="V79" i="13"/>
  <c r="F110" i="8"/>
  <c r="V78" i="13"/>
  <c r="F97" i="8"/>
  <c r="V77" i="13"/>
  <c r="V76" i="13"/>
  <c r="F77" i="8"/>
  <c r="V75" i="13"/>
  <c r="F6" i="8"/>
  <c r="V23" i="13"/>
  <c r="F65" i="8"/>
  <c r="V22" i="13"/>
  <c r="F81" i="8"/>
  <c r="V20" i="13"/>
  <c r="F59" i="8"/>
  <c r="V148" i="13"/>
  <c r="V99" i="13"/>
  <c r="J37" i="7"/>
  <c r="V98" i="13"/>
  <c r="J36" i="7"/>
  <c r="V96" i="13"/>
  <c r="J34" i="7"/>
  <c r="V43" i="13"/>
  <c r="F131" i="8"/>
  <c r="V41" i="13"/>
  <c r="F92" i="8"/>
  <c r="F109" i="8"/>
  <c r="F98" i="8"/>
  <c r="F149" i="8"/>
  <c r="F95" i="8"/>
  <c r="V51" i="13"/>
  <c r="F123" i="8"/>
  <c r="V34" i="13"/>
  <c r="F61" i="8"/>
  <c r="V33" i="13"/>
  <c r="F73" i="8"/>
  <c r="V65" i="13"/>
  <c r="F32" i="8"/>
  <c r="V64" i="13"/>
  <c r="F49" i="8"/>
  <c r="V63" i="13"/>
  <c r="F14" i="8"/>
  <c r="V62" i="13"/>
  <c r="F16" i="8"/>
  <c r="V61" i="13"/>
  <c r="V30" i="13"/>
  <c r="F124" i="8"/>
  <c r="V29" i="13"/>
  <c r="F111" i="8"/>
  <c r="V28" i="13"/>
  <c r="F94" i="8"/>
  <c r="V9" i="13"/>
  <c r="F115" i="8"/>
  <c r="V8" i="13"/>
  <c r="F69" i="8"/>
  <c r="V7" i="13"/>
  <c r="F125" i="8"/>
  <c r="V5" i="13"/>
  <c r="F51" i="8"/>
  <c r="V58" i="13"/>
  <c r="V56" i="13"/>
  <c r="F103" i="8"/>
  <c r="V54" i="13"/>
  <c r="F15" i="8"/>
  <c r="V72" i="13"/>
  <c r="F143" i="8"/>
  <c r="V71" i="13"/>
  <c r="F129" i="8"/>
  <c r="V69" i="13"/>
  <c r="F126" i="8"/>
  <c r="V68" i="13"/>
  <c r="F28" i="8"/>
  <c r="V131" i="13"/>
  <c r="V134" i="13"/>
  <c r="V145" i="13"/>
  <c r="D57" i="8"/>
  <c r="E141" i="8"/>
  <c r="E96" i="8"/>
  <c r="E33" i="8"/>
  <c r="E143" i="8"/>
  <c r="E134" i="8"/>
  <c r="E126" i="8"/>
  <c r="E28" i="8"/>
  <c r="E80" i="8"/>
  <c r="D84" i="8"/>
  <c r="E110" i="8"/>
  <c r="D85" i="8"/>
  <c r="E60" i="8"/>
  <c r="E127" i="8"/>
  <c r="E78" i="8"/>
  <c r="E45" i="8"/>
  <c r="E65" i="8"/>
  <c r="D9" i="8"/>
  <c r="E31" i="8"/>
  <c r="E59" i="8"/>
  <c r="E131" i="8"/>
  <c r="E120" i="8"/>
  <c r="D78" i="8"/>
  <c r="E92" i="8"/>
  <c r="E101" i="8"/>
  <c r="E140" i="8"/>
  <c r="E122" i="8"/>
  <c r="E38" i="8"/>
  <c r="E124" i="8"/>
  <c r="E23" i="8"/>
  <c r="E27" i="8"/>
  <c r="E94" i="8"/>
  <c r="D144" i="8"/>
  <c r="E111" i="8"/>
  <c r="D34" i="8"/>
  <c r="E12" i="8"/>
  <c r="D82" i="8"/>
  <c r="E72" i="8"/>
  <c r="D8" i="8"/>
  <c r="E5" i="8"/>
  <c r="V111" i="12"/>
  <c r="E107" i="8"/>
  <c r="E39" i="8"/>
  <c r="E152" i="8"/>
  <c r="E155" i="8"/>
  <c r="E153" i="8"/>
  <c r="E116" i="8"/>
  <c r="E46" i="8"/>
  <c r="D58" i="8"/>
  <c r="E44" i="8"/>
  <c r="E64" i="8"/>
  <c r="E147" i="8"/>
  <c r="E32" i="8"/>
  <c r="D137" i="8"/>
  <c r="E16" i="8"/>
  <c r="E21" i="8"/>
  <c r="E14" i="8"/>
  <c r="E69" i="8"/>
  <c r="D125" i="8"/>
  <c r="E125" i="8"/>
  <c r="E25" i="8"/>
  <c r="E115" i="8"/>
  <c r="D50" i="8"/>
  <c r="E91" i="8"/>
  <c r="E73" i="8"/>
  <c r="D62" i="8"/>
  <c r="D23" i="8"/>
  <c r="D108" i="8"/>
  <c r="V16" i="11"/>
  <c r="V13" i="11"/>
  <c r="D123" i="8"/>
  <c r="V132" i="13"/>
  <c r="F35" i="8"/>
  <c r="V86" i="13"/>
  <c r="F116" i="8"/>
  <c r="V57" i="13"/>
  <c r="F96" i="8"/>
  <c r="V50" i="13"/>
  <c r="F72" i="8"/>
  <c r="V40" i="13"/>
  <c r="F62" i="8"/>
  <c r="V19" i="13"/>
  <c r="F31" i="8"/>
  <c r="V133" i="13"/>
  <c r="F133" i="8"/>
  <c r="V127" i="13"/>
  <c r="F127" i="8"/>
  <c r="V126" i="13"/>
  <c r="F118" i="8"/>
  <c r="V125" i="13"/>
  <c r="F78" i="8"/>
  <c r="V124" i="13"/>
  <c r="F47" i="8"/>
  <c r="V121" i="13"/>
  <c r="V112" i="13"/>
  <c r="V100" i="13"/>
  <c r="J38" i="7"/>
  <c r="V82" i="13"/>
  <c r="V70" i="13"/>
  <c r="V42" i="13"/>
  <c r="V21" i="13"/>
  <c r="F45" i="8"/>
  <c r="V14" i="13"/>
  <c r="F140" i="8"/>
  <c r="V12" i="13"/>
  <c r="F54" i="8"/>
  <c r="V135" i="13"/>
  <c r="V113" i="13"/>
  <c r="F38" i="8"/>
  <c r="V103" i="13"/>
  <c r="V84" i="13"/>
  <c r="F44" i="8"/>
  <c r="V55" i="13"/>
  <c r="V44" i="13"/>
  <c r="F142" i="8"/>
  <c r="V35" i="13"/>
  <c r="V27" i="13"/>
  <c r="F27" i="8"/>
  <c r="V26" i="13"/>
  <c r="F23" i="8"/>
  <c r="V97" i="13"/>
  <c r="J35" i="7"/>
  <c r="V49" i="13"/>
  <c r="V48" i="13"/>
  <c r="F12" i="8"/>
  <c r="V37" i="13"/>
  <c r="F130" i="8"/>
  <c r="V36" i="13"/>
  <c r="F119" i="8"/>
  <c r="V16" i="13"/>
  <c r="V6" i="13"/>
  <c r="F25" i="8"/>
  <c r="E137" i="8"/>
  <c r="D63" i="8"/>
  <c r="E49" i="8"/>
  <c r="E53" i="8"/>
  <c r="E113" i="8"/>
  <c r="E54" i="8"/>
  <c r="E95" i="8"/>
  <c r="E109" i="8"/>
  <c r="V112" i="12"/>
  <c r="E77" i="8"/>
  <c r="E129" i="8"/>
  <c r="D56" i="8"/>
  <c r="E123" i="8"/>
  <c r="D46" i="8"/>
  <c r="E81" i="8"/>
  <c r="E103" i="8"/>
  <c r="V120" i="12"/>
  <c r="D75" i="8"/>
  <c r="E82" i="8"/>
  <c r="E97" i="8"/>
  <c r="E130" i="8"/>
  <c r="E51" i="8"/>
  <c r="D32" i="8"/>
  <c r="V14" i="11"/>
  <c r="V15" i="11"/>
  <c r="V8" i="11"/>
  <c r="D113" i="8"/>
  <c r="V6" i="11"/>
  <c r="D152" i="8"/>
  <c r="D154" i="8"/>
  <c r="E36" i="8"/>
  <c r="D121" i="8"/>
  <c r="E34" i="8"/>
  <c r="E47" i="8"/>
  <c r="E50" i="8"/>
  <c r="V114" i="12"/>
  <c r="V140" i="13"/>
  <c r="D100" i="8"/>
  <c r="E11" i="8"/>
  <c r="V113" i="12"/>
  <c r="V141" i="13"/>
  <c r="E149" i="8"/>
  <c r="E144" i="8"/>
  <c r="V121" i="12"/>
  <c r="E56" i="8"/>
  <c r="E146" i="8"/>
  <c r="E118" i="8"/>
  <c r="E24" i="8"/>
  <c r="E98" i="8"/>
  <c r="F60" i="8"/>
  <c r="F135" i="8"/>
  <c r="E41" i="8"/>
  <c r="E104" i="8"/>
  <c r="E133" i="8"/>
  <c r="F55" i="8"/>
  <c r="F139" i="8"/>
  <c r="F41" i="8"/>
  <c r="F104" i="8"/>
  <c r="F36" i="8"/>
  <c r="F37" i="8"/>
  <c r="F83" i="8"/>
  <c r="F82" i="8"/>
  <c r="E135" i="8"/>
  <c r="E57" i="8"/>
  <c r="F8" i="8"/>
  <c r="E88" i="8"/>
  <c r="E136" i="8"/>
  <c r="E105" i="8"/>
  <c r="E139" i="8"/>
  <c r="E37" i="8"/>
  <c r="E71" i="8"/>
  <c r="E29" i="8"/>
  <c r="F137" i="8"/>
  <c r="F74" i="8"/>
  <c r="E74" i="8"/>
  <c r="E83" i="8"/>
  <c r="E117" i="8"/>
  <c r="E68" i="8"/>
  <c r="F117" i="8"/>
  <c r="F68" i="8"/>
  <c r="C33" i="7"/>
  <c r="C32" i="3"/>
  <c r="D13" i="3"/>
  <c r="C25" i="7"/>
  <c r="C30" i="3"/>
  <c r="O1" i="7"/>
  <c r="C13" i="3"/>
  <c r="C25" i="3"/>
  <c r="C9" i="7"/>
  <c r="C17" i="3"/>
  <c r="C6" i="3"/>
  <c r="D17" i="3"/>
  <c r="C24" i="3"/>
  <c r="C17" i="7"/>
  <c r="C8" i="3"/>
  <c r="C15" i="3"/>
  <c r="O41" i="7"/>
  <c r="C26" i="3"/>
  <c r="O33" i="7"/>
  <c r="C28" i="3"/>
  <c r="C33" i="3"/>
  <c r="D10" i="3"/>
  <c r="I33" i="7"/>
  <c r="C21" i="3"/>
  <c r="C10" i="3"/>
  <c r="F13" i="8"/>
  <c r="D29" i="3"/>
  <c r="F19" i="8"/>
  <c r="D23" i="3"/>
  <c r="E13" i="8"/>
  <c r="C29" i="3"/>
  <c r="D27" i="3"/>
  <c r="E19" i="8"/>
  <c r="C57" i="7"/>
  <c r="C23" i="3"/>
  <c r="F29" i="8"/>
  <c r="D21" i="3"/>
  <c r="Q78" i="7"/>
  <c r="D24" i="8"/>
  <c r="D129" i="8"/>
  <c r="D139" i="8"/>
  <c r="D30" i="8"/>
  <c r="D60" i="8"/>
  <c r="D127" i="8"/>
  <c r="D44" i="8"/>
  <c r="D13" i="8"/>
  <c r="D151" i="8"/>
  <c r="D25" i="8"/>
  <c r="D88" i="8"/>
  <c r="D87" i="8"/>
  <c r="D69" i="8"/>
  <c r="D126" i="8"/>
  <c r="D28" i="8"/>
  <c r="D36" i="8"/>
  <c r="D17" i="8"/>
  <c r="B41" i="7"/>
  <c r="B7" i="3"/>
  <c r="D22" i="8"/>
  <c r="D98" i="8"/>
  <c r="D47" i="8"/>
  <c r="D116" i="8"/>
  <c r="D112" i="8"/>
  <c r="D41" i="8"/>
  <c r="D55" i="8"/>
  <c r="N49" i="7"/>
  <c r="B27" i="3"/>
  <c r="D93" i="8"/>
  <c r="D10" i="8"/>
  <c r="B1" i="7"/>
  <c r="B16" i="3"/>
  <c r="D42" i="8"/>
  <c r="D156" i="8"/>
  <c r="D115" i="8"/>
  <c r="D117" i="8"/>
  <c r="D70" i="8"/>
  <c r="D76" i="8"/>
  <c r="D66" i="8"/>
  <c r="D145" i="8"/>
  <c r="D7" i="8"/>
  <c r="K50" i="7"/>
  <c r="K53" i="7"/>
  <c r="D83" i="8"/>
  <c r="K51" i="7"/>
  <c r="D54" i="8"/>
  <c r="D81" i="8"/>
  <c r="D119" i="8"/>
  <c r="D61" i="8"/>
  <c r="D124" i="8"/>
  <c r="D86" i="8"/>
  <c r="V2" i="11"/>
  <c r="D147" i="8"/>
  <c r="D80" i="8"/>
  <c r="D141" i="8"/>
  <c r="D15" i="8"/>
  <c r="D72" i="8"/>
  <c r="D95" i="8"/>
  <c r="D122" i="8"/>
  <c r="B25" i="3"/>
  <c r="D6" i="8"/>
  <c r="D79" i="8"/>
  <c r="D110" i="8"/>
  <c r="D59" i="8"/>
  <c r="D74" i="8"/>
  <c r="D133" i="8"/>
  <c r="D5" i="8"/>
  <c r="B17" i="7"/>
  <c r="B8" i="3"/>
  <c r="B21" i="3"/>
  <c r="D29" i="8"/>
  <c r="D101" i="8"/>
  <c r="D65" i="8"/>
  <c r="D49" i="8"/>
  <c r="D26" i="8"/>
  <c r="K36" i="7"/>
  <c r="D52" i="8"/>
  <c r="D159" i="8"/>
  <c r="D20" i="8"/>
  <c r="N57" i="7"/>
  <c r="D105" i="8"/>
  <c r="D68" i="8"/>
  <c r="D132" i="8"/>
  <c r="B57" i="7"/>
  <c r="B23" i="3"/>
  <c r="D19" i="8"/>
  <c r="K38" i="7"/>
  <c r="D107" i="8"/>
  <c r="D16" i="8"/>
  <c r="D12" i="8"/>
  <c r="Q13" i="7"/>
  <c r="D131" i="8"/>
  <c r="D130" i="8"/>
  <c r="D91" i="8"/>
  <c r="D73" i="8"/>
  <c r="B24" i="3"/>
  <c r="D31" i="8"/>
  <c r="D103" i="8"/>
  <c r="D140" i="8"/>
  <c r="D89" i="8"/>
  <c r="D104" i="8"/>
  <c r="D77" i="8"/>
  <c r="D71" i="8"/>
  <c r="K37" i="7"/>
  <c r="D99" i="8"/>
  <c r="D39" i="8"/>
  <c r="D5" i="3"/>
  <c r="D22" i="3"/>
  <c r="D16" i="3"/>
  <c r="D33" i="3"/>
  <c r="D109" i="8"/>
  <c r="N33" i="7"/>
  <c r="D38" i="8"/>
  <c r="D118" i="8"/>
  <c r="N41" i="7"/>
  <c r="B26" i="3"/>
  <c r="D37" i="8"/>
  <c r="C31" i="3"/>
  <c r="D128" i="8"/>
  <c r="B73" i="7"/>
  <c r="D106" i="8"/>
  <c r="K52" i="7"/>
  <c r="D28" i="3"/>
  <c r="D45" i="8"/>
  <c r="J33" i="7"/>
  <c r="F80" i="8"/>
  <c r="B20" i="3"/>
  <c r="D142" i="8"/>
  <c r="N9" i="7"/>
  <c r="B19" i="3"/>
  <c r="O9" i="7"/>
  <c r="C19" i="3"/>
  <c r="E62" i="8"/>
  <c r="Q10" i="7"/>
  <c r="D96" i="8"/>
  <c r="D33" i="8"/>
  <c r="D14" i="8"/>
  <c r="N17" i="7"/>
  <c r="E6" i="8"/>
  <c r="D97" i="8"/>
  <c r="D155" i="8"/>
  <c r="D153" i="8"/>
  <c r="B33" i="7"/>
  <c r="B32" i="3"/>
  <c r="K34" i="7"/>
  <c r="H33" i="7"/>
  <c r="K35" i="7"/>
  <c r="D149" i="8"/>
  <c r="C20" i="3"/>
  <c r="E20" i="8"/>
  <c r="D67" i="8"/>
  <c r="D48" i="8"/>
  <c r="B81" i="7"/>
  <c r="F33" i="8"/>
  <c r="D15" i="3"/>
  <c r="D27" i="8"/>
  <c r="E9" i="8"/>
  <c r="O25" i="7"/>
  <c r="C11" i="3"/>
  <c r="D138" i="8"/>
  <c r="C41" i="7"/>
  <c r="C7" i="3"/>
  <c r="D146" i="8"/>
  <c r="N65" i="7"/>
  <c r="D90" i="8"/>
  <c r="D40" i="8"/>
  <c r="D158" i="8"/>
  <c r="K92" i="7"/>
  <c r="B9" i="7"/>
  <c r="D136" i="8"/>
  <c r="O49" i="7"/>
  <c r="D143" i="8"/>
  <c r="F141" i="8"/>
  <c r="E84" i="8"/>
  <c r="E86" i="8"/>
  <c r="F100" i="8"/>
  <c r="F147" i="8"/>
  <c r="K95" i="7"/>
  <c r="D134" i="8"/>
  <c r="D64" i="8"/>
  <c r="N25" i="7"/>
  <c r="B11" i="3"/>
  <c r="D11" i="8"/>
  <c r="E8" i="8"/>
  <c r="C49" i="7"/>
  <c r="C9" i="3"/>
  <c r="E70" i="7"/>
  <c r="D148" i="8"/>
  <c r="D157" i="8"/>
  <c r="E66" i="8"/>
  <c r="C73" i="7"/>
  <c r="C22" i="3"/>
  <c r="D18" i="8"/>
  <c r="E85" i="8"/>
  <c r="C34" i="3"/>
  <c r="D150" i="8"/>
  <c r="N1" i="7"/>
  <c r="K54" i="7"/>
  <c r="B25" i="7"/>
  <c r="B30" i="3"/>
  <c r="B49" i="7"/>
  <c r="B9" i="3"/>
  <c r="D14" i="3"/>
  <c r="E17" i="8"/>
  <c r="F21" i="8"/>
  <c r="D6" i="3"/>
  <c r="F148" i="8"/>
  <c r="D31" i="3"/>
  <c r="D18" i="3"/>
  <c r="F93" i="8"/>
  <c r="F52" i="8"/>
  <c r="D12" i="3"/>
  <c r="F154" i="8"/>
  <c r="F134" i="8"/>
  <c r="F101" i="8"/>
  <c r="F91" i="8"/>
  <c r="F120" i="8"/>
  <c r="Q12" i="7"/>
  <c r="F53" i="8"/>
  <c r="F57" i="8"/>
  <c r="F56" i="8"/>
  <c r="F50" i="8"/>
  <c r="F9" i="8"/>
  <c r="F34" i="8"/>
  <c r="Q11" i="7"/>
  <c r="B18" i="3"/>
  <c r="B22" i="3"/>
  <c r="B14" i="3"/>
  <c r="D161" i="8"/>
  <c r="B13" i="3"/>
  <c r="C27" i="3"/>
  <c r="B33" i="3"/>
  <c r="B6" i="3"/>
  <c r="E161" i="8"/>
  <c r="B28" i="3"/>
  <c r="B5" i="3"/>
  <c r="B29" i="3"/>
  <c r="C14" i="3"/>
  <c r="B10" i="3"/>
  <c r="B31" i="3"/>
  <c r="B12" i="3"/>
  <c r="B15" i="3"/>
  <c r="B17" i="3"/>
  <c r="K33" i="7"/>
  <c r="D11" i="3"/>
  <c r="D25" i="3"/>
  <c r="D26" i="3"/>
  <c r="D32" i="3"/>
  <c r="D8" i="3"/>
  <c r="F161" i="8"/>
  <c r="D19" i="3"/>
  <c r="D9" i="3"/>
  <c r="D7" i="3"/>
  <c r="D24" i="3"/>
  <c r="D30" i="3"/>
  <c r="G161" i="8"/>
  <c r="B34" i="3"/>
</calcChain>
</file>

<file path=xl/sharedStrings.xml><?xml version="1.0" encoding="utf-8"?>
<sst xmlns="http://schemas.openxmlformats.org/spreadsheetml/2006/main" count="902" uniqueCount="283">
  <si>
    <t>School</t>
  </si>
  <si>
    <t>TEAM</t>
  </si>
  <si>
    <t>TOTAL</t>
  </si>
  <si>
    <t>GRAPEVINE</t>
  </si>
  <si>
    <t>HOLE</t>
    <phoneticPr fontId="16"/>
  </si>
  <si>
    <t>TEAM</t>
    <phoneticPr fontId="16"/>
  </si>
  <si>
    <t>Rank</t>
  </si>
  <si>
    <t>ALLEN</t>
  </si>
  <si>
    <t>PERMIAN</t>
  </si>
  <si>
    <t>Joshua</t>
  </si>
  <si>
    <t>SMITH</t>
  </si>
  <si>
    <t>Mathew</t>
  </si>
  <si>
    <t>Jacob</t>
  </si>
  <si>
    <t>Anthony</t>
  </si>
  <si>
    <t>TEAM RESULTS</t>
  </si>
  <si>
    <t>CASTILLO</t>
  </si>
  <si>
    <t>CHAIRUANGDEJ</t>
  </si>
  <si>
    <t>PIGFORD</t>
  </si>
  <si>
    <t>ZANG</t>
  </si>
  <si>
    <t>EAGLES</t>
  </si>
  <si>
    <t>FIELD AVERAGE</t>
  </si>
  <si>
    <t>OUT</t>
  </si>
  <si>
    <t>IN</t>
  </si>
  <si>
    <t xml:space="preserve"> </t>
  </si>
  <si>
    <t>Round 2</t>
  </si>
  <si>
    <t>Round 3</t>
  </si>
  <si>
    <t>Player Name</t>
  </si>
  <si>
    <t>RANK</t>
  </si>
  <si>
    <t>RD. 1</t>
  </si>
  <si>
    <t>RD. 2</t>
  </si>
  <si>
    <t>RD. 3</t>
  </si>
  <si>
    <t>PAR - LAKES</t>
  </si>
  <si>
    <t>PAR - LINKS</t>
  </si>
  <si>
    <t>Round 1</t>
  </si>
  <si>
    <t>RD 1</t>
  </si>
  <si>
    <t>RD 2</t>
  </si>
  <si>
    <t>RD 3</t>
  </si>
  <si>
    <t>BYRON NELSON</t>
  </si>
  <si>
    <t>COPPELL</t>
  </si>
  <si>
    <t>HIGHLAND PARK</t>
  </si>
  <si>
    <t>KELLER</t>
  </si>
  <si>
    <t>LAKE DALLAS</t>
  </si>
  <si>
    <t>JOHNSON</t>
  </si>
  <si>
    <t>REAGAN</t>
  </si>
  <si>
    <t>ALLEN BLUE</t>
  </si>
  <si>
    <t xml:space="preserve">Christian </t>
  </si>
  <si>
    <t xml:space="preserve">SOUTHLAKE </t>
  </si>
  <si>
    <t>ANDREWS</t>
  </si>
  <si>
    <t>13A</t>
  </si>
  <si>
    <t>13B</t>
  </si>
  <si>
    <t>10A</t>
  </si>
  <si>
    <t>10B</t>
  </si>
  <si>
    <t>7A</t>
  </si>
  <si>
    <t>7B</t>
  </si>
  <si>
    <t>NORTHWEST</t>
  </si>
  <si>
    <t>ALAMO HEIGHTS</t>
  </si>
  <si>
    <t>ALLEN WHITE</t>
  </si>
  <si>
    <t>ARLINGTON MARTIN</t>
  </si>
  <si>
    <t>EL PASO CORONADO</t>
  </si>
  <si>
    <t>JJ PEARCE</t>
  </si>
  <si>
    <t>LAKE RIDGE</t>
  </si>
  <si>
    <t>LAKE TRAVIS</t>
  </si>
  <si>
    <t>LEGACY</t>
  </si>
  <si>
    <t>MARCUS</t>
  </si>
  <si>
    <t>M. HERITAGE</t>
  </si>
  <si>
    <t>THE WOODLANDS</t>
  </si>
  <si>
    <t>AMARILLO HIGH</t>
  </si>
  <si>
    <t>HEBRON</t>
  </si>
  <si>
    <t>LEBANON TRAIL</t>
  </si>
  <si>
    <t>LIBERTY</t>
  </si>
  <si>
    <t>PROSPER</t>
  </si>
  <si>
    <t>TEXAS HIGH</t>
  </si>
  <si>
    <t>C. HERITAGE</t>
  </si>
  <si>
    <t>SOUTHLAKE</t>
  </si>
  <si>
    <t>EP CORONADO</t>
  </si>
  <si>
    <t>MIDLAND LEE MED</t>
  </si>
  <si>
    <t>MIDLOTHIAN MED</t>
  </si>
  <si>
    <t>PROSPER MED</t>
  </si>
  <si>
    <t xml:space="preserve">Heart of Texas Championship                                                                   Round 2 - Lakes Course                                                                            </t>
  </si>
  <si>
    <t xml:space="preserve">Heart of Texas Championship                                                                 Round 2 - Links Course                                                                            </t>
  </si>
  <si>
    <t xml:space="preserve">KELLER </t>
  </si>
  <si>
    <t>Heart of Texas Championship                                                                                   Round 3 - Lakes Course (Championship)</t>
  </si>
  <si>
    <t>Heart of Texas Championship                                                                                   Round 3 - Links Course (Consolation)</t>
  </si>
  <si>
    <t>6A</t>
  </si>
  <si>
    <t>6B</t>
  </si>
  <si>
    <t>HOLE</t>
  </si>
  <si>
    <t>MEDALIST</t>
  </si>
  <si>
    <t>COPPELL MED</t>
  </si>
  <si>
    <t>Heart of Texas Championship</t>
  </si>
  <si>
    <t>Heart of Texas Championship                                                                                                                                                                            Individual Results</t>
  </si>
  <si>
    <t xml:space="preserve">ENNIS MED </t>
  </si>
  <si>
    <t xml:space="preserve">COPPELL MED </t>
  </si>
  <si>
    <t>MIDLAND LEE</t>
  </si>
  <si>
    <t>MIDLOTHIAN</t>
  </si>
  <si>
    <t>ENNIS</t>
  </si>
  <si>
    <t>Olivia Mitchell</t>
  </si>
  <si>
    <t>Madison Phung</t>
  </si>
  <si>
    <t>Ryan Ko</t>
  </si>
  <si>
    <t>Natalie Russo</t>
  </si>
  <si>
    <t>Dominique Gomez</t>
  </si>
  <si>
    <t>Kenley McElyea</t>
  </si>
  <si>
    <t>AMARILLO MED</t>
  </si>
  <si>
    <t>COLLEYVILLE HERITAGE</t>
  </si>
  <si>
    <t>MIDLOTHIAN HERITAGE</t>
  </si>
  <si>
    <t>Lauren Medrano</t>
  </si>
  <si>
    <t>Alexis Escobedo</t>
  </si>
  <si>
    <t>Ainsley Carter</t>
  </si>
  <si>
    <t>Avery Britten</t>
  </si>
  <si>
    <t>Karlee Holcomb</t>
  </si>
  <si>
    <t>Rhea Anderson</t>
  </si>
  <si>
    <t>Brynlee Dyes</t>
  </si>
  <si>
    <t>Jordyn Hall</t>
  </si>
  <si>
    <t>Bailey Ballou</t>
  </si>
  <si>
    <t>Sarah Strube</t>
  </si>
  <si>
    <t>Taylor Carey</t>
  </si>
  <si>
    <t>Raeleigh Davidson</t>
  </si>
  <si>
    <t>Lizzy Stone</t>
  </si>
  <si>
    <t>Sona Shah</t>
  </si>
  <si>
    <t>Veronica Kim</t>
  </si>
  <si>
    <t>Tiffany Cao</t>
  </si>
  <si>
    <t>Kylie Campbell</t>
  </si>
  <si>
    <t>Anastasia White</t>
  </si>
  <si>
    <t>Allison Strong</t>
  </si>
  <si>
    <t>Caroline Puig</t>
  </si>
  <si>
    <t>Chloe Reeves</t>
  </si>
  <si>
    <t>Sarah Reed</t>
  </si>
  <si>
    <t>Gracie O'Brien</t>
  </si>
  <si>
    <t>MacKenzie Moore</t>
  </si>
  <si>
    <t>Estelle Seon</t>
  </si>
  <si>
    <t>Jillian Brown</t>
  </si>
  <si>
    <t>Keagan Gallo</t>
  </si>
  <si>
    <t>Avery Mrak</t>
  </si>
  <si>
    <t>Jacklyn Gonzalez</t>
  </si>
  <si>
    <t>Jordan Salisbury</t>
  </si>
  <si>
    <t>Kate Heinrich</t>
  </si>
  <si>
    <t>Ella Williams</t>
  </si>
  <si>
    <t>Amanda Slowey</t>
  </si>
  <si>
    <t>Angela Inocian</t>
  </si>
  <si>
    <t>Abigail Inocian</t>
  </si>
  <si>
    <t>Megha Reddy</t>
  </si>
  <si>
    <t>Marina Thuesen</t>
  </si>
  <si>
    <t>Sarah Zeng</t>
  </si>
  <si>
    <t>Natalie Quintana</t>
  </si>
  <si>
    <t>Shreya Nair</t>
  </si>
  <si>
    <t>Anika Trehan</t>
  </si>
  <si>
    <t>Lauren Nguyenpu</t>
  </si>
  <si>
    <t>Danielle Dimafelix</t>
  </si>
  <si>
    <t>Rachel Hicks</t>
  </si>
  <si>
    <t>Cindey Xiao</t>
  </si>
  <si>
    <t>Reagan Lee</t>
  </si>
  <si>
    <t>Kaitlyn O'Daniel</t>
  </si>
  <si>
    <t>Rylie Redden</t>
  </si>
  <si>
    <t>Avery Blake</t>
  </si>
  <si>
    <t>Katie Greene</t>
  </si>
  <si>
    <t>Valeria Cruz Rosano</t>
  </si>
  <si>
    <t>Juliana Capacho</t>
  </si>
  <si>
    <t>Sofia Bastidas</t>
  </si>
  <si>
    <t>Hallie Kuhns</t>
  </si>
  <si>
    <t xml:space="preserve">Carson Lippa </t>
  </si>
  <si>
    <t>Grace Cash</t>
  </si>
  <si>
    <t>Olivia Vargas</t>
  </si>
  <si>
    <t>Hanna Schroeder</t>
  </si>
  <si>
    <t>Jacee Fields</t>
  </si>
  <si>
    <t>Avree Fields</t>
  </si>
  <si>
    <t>Libby Hall</t>
  </si>
  <si>
    <t>Isabella Littrell</t>
  </si>
  <si>
    <t>Bridgett Joeris</t>
  </si>
  <si>
    <t>Kamri Gabel</t>
  </si>
  <si>
    <t>Sofia McElroy</t>
  </si>
  <si>
    <t>Jenny Sohn</t>
  </si>
  <si>
    <t>Michelle Zhou</t>
  </si>
  <si>
    <t>Stephanie Lee</t>
  </si>
  <si>
    <t>MaKayla Tyrrell</t>
  </si>
  <si>
    <t>Emma Costa</t>
  </si>
  <si>
    <t>Riley McDole</t>
  </si>
  <si>
    <t>Madison Le</t>
  </si>
  <si>
    <t>Mason Lewis</t>
  </si>
  <si>
    <t>Kayleigh Havard</t>
  </si>
  <si>
    <t>Camille Breitenstein</t>
  </si>
  <si>
    <t>Sophia Rick</t>
  </si>
  <si>
    <t>Kenzie Parker</t>
  </si>
  <si>
    <t>Angie Parrot</t>
  </si>
  <si>
    <t>Katie Starr</t>
  </si>
  <si>
    <t>Taylor Bayonne</t>
  </si>
  <si>
    <t xml:space="preserve">Heart of Texas Championship                                                                               Round 1 - Links Course                                                                            </t>
  </si>
  <si>
    <t>1A</t>
  </si>
  <si>
    <t>1B</t>
  </si>
  <si>
    <t>9A</t>
  </si>
  <si>
    <t>18A</t>
  </si>
  <si>
    <t>18B</t>
  </si>
  <si>
    <t>17A</t>
  </si>
  <si>
    <t>16A</t>
  </si>
  <si>
    <t>16B</t>
  </si>
  <si>
    <t>15A</t>
  </si>
  <si>
    <t>15B</t>
  </si>
  <si>
    <t>14A</t>
  </si>
  <si>
    <t>14B</t>
  </si>
  <si>
    <t>12A</t>
  </si>
  <si>
    <t>12B</t>
  </si>
  <si>
    <t>9B</t>
  </si>
  <si>
    <t>17B</t>
  </si>
  <si>
    <t>11A</t>
  </si>
  <si>
    <t>11B</t>
  </si>
  <si>
    <t>Symran Shah</t>
  </si>
  <si>
    <t>Morgan Horrell</t>
  </si>
  <si>
    <t>Julia Dickerson</t>
  </si>
  <si>
    <t>Gracie Tribolet</t>
  </si>
  <si>
    <t>Sidney Straight</t>
  </si>
  <si>
    <t>Sydney Kincade</t>
  </si>
  <si>
    <t>Haili Moore</t>
  </si>
  <si>
    <t>Emily Nystrom</t>
  </si>
  <si>
    <t>Chandler Browning</t>
  </si>
  <si>
    <t>Ally Schnagl</t>
  </si>
  <si>
    <t>Jadyn James</t>
  </si>
  <si>
    <t>Carley Bolding</t>
  </si>
  <si>
    <t>Elle Campbell</t>
  </si>
  <si>
    <t>Lauren Mascarenas</t>
  </si>
  <si>
    <t>Brianna White</t>
  </si>
  <si>
    <t>Leah Woodford</t>
  </si>
  <si>
    <t>Lauren Patterson</t>
  </si>
  <si>
    <t>Kennedy Lee</t>
  </si>
  <si>
    <t>Lawryn Radford</t>
  </si>
  <si>
    <t>Lauren Miller</t>
  </si>
  <si>
    <t>Isabella Rios</t>
  </si>
  <si>
    <t xml:space="preserve">Marina Solis </t>
  </si>
  <si>
    <t>Jocelyn Dominguez</t>
  </si>
  <si>
    <t>Isabella Segura</t>
  </si>
  <si>
    <t>Lucy Pennington</t>
  </si>
  <si>
    <t>Sabrina Katz</t>
  </si>
  <si>
    <t>Alexx Johnson</t>
  </si>
  <si>
    <t>Kate Goodrich</t>
  </si>
  <si>
    <t>Mia Cossentino</t>
  </si>
  <si>
    <t>Taylor Bochnowski</t>
  </si>
  <si>
    <t>Emily Hunt</t>
  </si>
  <si>
    <t>Chelsea Romas</t>
  </si>
  <si>
    <t>Lauren Rios</t>
  </si>
  <si>
    <t>Mia Gaboriau</t>
  </si>
  <si>
    <t>Miyoko Tan</t>
  </si>
  <si>
    <t>Jamie Welsh</t>
  </si>
  <si>
    <t>Gabrielle Tomanka</t>
  </si>
  <si>
    <t>Audrey Jackson</t>
  </si>
  <si>
    <t>Hannah Sirkin</t>
  </si>
  <si>
    <t>Alaina Kubo</t>
  </si>
  <si>
    <t>Elin Stones</t>
  </si>
  <si>
    <t>Sophie Biediger</t>
  </si>
  <si>
    <t>Julia Cary</t>
  </si>
  <si>
    <t>Joyce Li</t>
  </si>
  <si>
    <t>Allison McCain</t>
  </si>
  <si>
    <t>Iris Song</t>
  </si>
  <si>
    <t>Angela Aguirre</t>
  </si>
  <si>
    <t>Kate Adelmann</t>
  </si>
  <si>
    <t>Kodi Nolen</t>
  </si>
  <si>
    <t>Maddie Sanders</t>
  </si>
  <si>
    <t>Trinity Conard</t>
  </si>
  <si>
    <t>Taryn Jones</t>
  </si>
  <si>
    <t>Stevie Albright</t>
  </si>
  <si>
    <t>Kalyn Otten</t>
  </si>
  <si>
    <t>Christina Trujillo</t>
  </si>
  <si>
    <t>Clarissa Castillo</t>
  </si>
  <si>
    <t>Kaylee Cruz</t>
  </si>
  <si>
    <t>Skylar Thomas</t>
  </si>
  <si>
    <t>Maria Ortiz</t>
  </si>
  <si>
    <t>Sydney Sims</t>
  </si>
  <si>
    <t>Victoria Patterson</t>
  </si>
  <si>
    <t>Erica Kim</t>
  </si>
  <si>
    <t>Taylor Charlton</t>
  </si>
  <si>
    <t>Amelia Stankiewicz</t>
  </si>
  <si>
    <t>JJ Betz</t>
  </si>
  <si>
    <t>Chatham Betz</t>
  </si>
  <si>
    <t>Jaxen Betz</t>
  </si>
  <si>
    <t>Brooke Biancalana</t>
  </si>
  <si>
    <t>Sofia Wildeman</t>
  </si>
  <si>
    <t xml:space="preserve">LAKE DALLAS </t>
  </si>
  <si>
    <t>LAUREN MEDRANO</t>
  </si>
  <si>
    <t>EMILY HUNT</t>
  </si>
  <si>
    <t>KYLIE CAMPBELL</t>
  </si>
  <si>
    <t>TIFFANY CAO</t>
  </si>
  <si>
    <t>JACEE FIELDS</t>
  </si>
  <si>
    <t>KENLEY MCELYEA</t>
  </si>
  <si>
    <t>SARAH REED</t>
  </si>
  <si>
    <t>SYDNEY KINCADE</t>
  </si>
  <si>
    <t>GRACIE O'BRIEN</t>
  </si>
  <si>
    <t xml:space="preserve">Heart of Texas Championship                                                                              Round 1 - Lakes Course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</si>
</sst>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Baskerville Old Face"/>
      <family val="1"/>
    </font>
    <font>
      <sz val="12"/>
      <name val="Baskerville Old Face"/>
      <family val="1"/>
    </font>
    <font>
      <u/>
      <sz val="12"/>
      <color indexed="12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Baskerville Old Face"/>
      <family val="1"/>
    </font>
    <font>
      <b/>
      <sz val="26"/>
      <name val="Baskerville Old Face"/>
      <family val="1"/>
    </font>
    <font>
      <sz val="6"/>
      <name val="ＭＳ Ｐゴシック"/>
      <family val="3"/>
      <charset val="128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72"/>
      <name val="Bauhaus 93"/>
      <family val="5"/>
    </font>
    <font>
      <sz val="24"/>
      <name val="Bauhaus 93"/>
      <family val="5"/>
    </font>
    <font>
      <b/>
      <sz val="72"/>
      <name val="Broadway"/>
      <family val="5"/>
    </font>
    <font>
      <b/>
      <sz val="8"/>
      <name val="Arial"/>
      <family val="2"/>
    </font>
    <font>
      <i/>
      <sz val="18"/>
      <name val="Arial"/>
      <family val="2"/>
    </font>
    <font>
      <i/>
      <sz val="12"/>
      <name val="Arial"/>
      <family val="2"/>
    </font>
    <font>
      <sz val="12"/>
      <color rgb="FF00B050"/>
      <name val="Arial"/>
      <family val="2"/>
    </font>
    <font>
      <sz val="72"/>
      <color rgb="FFFF0000"/>
      <name val="Broadway"/>
      <family val="5"/>
    </font>
    <font>
      <sz val="72"/>
      <color rgb="FFFF0000"/>
      <name val="Arial"/>
      <family val="2"/>
    </font>
    <font>
      <sz val="14"/>
      <name val="Baskerville Old Face"/>
      <family val="1"/>
    </font>
    <font>
      <b/>
      <i/>
      <sz val="18"/>
      <color rgb="FFFFFF00"/>
      <name val="Baskerville Old Face"/>
    </font>
    <font>
      <b/>
      <i/>
      <sz val="18"/>
      <color theme="1"/>
      <name val="Baskerville Old Face"/>
    </font>
    <font>
      <b/>
      <i/>
      <sz val="18"/>
      <name val="Baskerville Old Face"/>
    </font>
    <font>
      <b/>
      <i/>
      <sz val="18"/>
      <name val="Baskerville Old Face"/>
      <family val="1"/>
    </font>
    <font>
      <b/>
      <i/>
      <sz val="18"/>
      <color rgb="FFFFFF00"/>
      <name val="Baskerville Old Face"/>
      <family val="1"/>
    </font>
    <font>
      <b/>
      <i/>
      <sz val="18"/>
      <color rgb="FFFF0000"/>
      <name val="Baskerville Old Face"/>
      <family val="1"/>
    </font>
    <font>
      <b/>
      <i/>
      <sz val="18"/>
      <color theme="0"/>
      <name val="Baskerville Old Face"/>
      <family val="1"/>
    </font>
    <font>
      <b/>
      <i/>
      <sz val="18"/>
      <color rgb="FF0000CC"/>
      <name val="Baskerville Old Face"/>
      <family val="1"/>
    </font>
    <font>
      <b/>
      <i/>
      <sz val="18"/>
      <color rgb="FFFFC000"/>
      <name val="Baskerville Old Face"/>
      <family val="1"/>
    </font>
    <font>
      <b/>
      <i/>
      <sz val="18"/>
      <color theme="1"/>
      <name val="Baskerville Old Face"/>
      <family val="1"/>
    </font>
    <font>
      <b/>
      <i/>
      <sz val="18"/>
      <color rgb="FF00B050"/>
      <name val="Baskerville Old Face"/>
      <family val="1"/>
    </font>
    <font>
      <b/>
      <i/>
      <sz val="18"/>
      <color theme="0" tint="-0.14999847407452621"/>
      <name val="Baskerville Old Face"/>
      <family val="1"/>
    </font>
    <font>
      <sz val="12"/>
      <color rgb="FFFF0000"/>
      <name val="Baskerville Old Face"/>
      <family val="1"/>
    </font>
    <font>
      <sz val="12"/>
      <color rgb="FF0000FF"/>
      <name val="Baskerville Old Face"/>
      <family val="1"/>
    </font>
    <font>
      <sz val="12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FB11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B8012"/>
        <bgColor indexed="64"/>
      </patternFill>
    </fill>
    <fill>
      <patternFill patternType="solid">
        <fgColor rgb="FFFF66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1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0" fontId="0" fillId="0" borderId="2" xfId="0" applyBorder="1"/>
    <xf numFmtId="0" fontId="4" fillId="0" borderId="0" xfId="0" applyFont="1" applyAlignment="1">
      <alignment shrinkToFi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2" fillId="4" borderId="0" xfId="0" applyFont="1" applyFill="1" applyAlignment="1">
      <alignment horizontal="center"/>
    </xf>
    <xf numFmtId="0" fontId="26" fillId="5" borderId="0" xfId="0" applyFont="1" applyFill="1"/>
    <xf numFmtId="0" fontId="10" fillId="0" borderId="0" xfId="0" applyFont="1" applyAlignment="1">
      <alignment horizontal="center"/>
    </xf>
    <xf numFmtId="0" fontId="10" fillId="4" borderId="0" xfId="0" applyFont="1" applyFill="1"/>
    <xf numFmtId="2" fontId="23" fillId="4" borderId="0" xfId="0" applyNumberFormat="1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0" fillId="11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12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7" fillId="0" borderId="1" xfId="1" applyFont="1" applyBorder="1" applyAlignment="1" applyProtection="1"/>
    <xf numFmtId="0" fontId="7" fillId="11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/>
    <xf numFmtId="0" fontId="14" fillId="4" borderId="7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" xfId="1" applyFont="1" applyBorder="1" applyAlignment="1" applyProtection="1"/>
    <xf numFmtId="0" fontId="25" fillId="0" borderId="0" xfId="0" applyFont="1" applyAlignment="1">
      <alignment horizontal="center"/>
    </xf>
    <xf numFmtId="0" fontId="10" fillId="0" borderId="1" xfId="0" applyFont="1" applyBorder="1"/>
    <xf numFmtId="0" fontId="0" fillId="0" borderId="23" xfId="0" applyBorder="1"/>
    <xf numFmtId="0" fontId="15" fillId="4" borderId="8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31" fillId="6" borderId="11" xfId="0" applyFont="1" applyFill="1" applyBorder="1" applyAlignment="1">
      <alignment horizontal="center" shrinkToFit="1"/>
    </xf>
    <xf numFmtId="0" fontId="30" fillId="7" borderId="11" xfId="0" applyFont="1" applyFill="1" applyBorder="1" applyAlignment="1">
      <alignment horizontal="center" shrinkToFit="1"/>
    </xf>
    <xf numFmtId="0" fontId="32" fillId="4" borderId="11" xfId="0" applyFont="1" applyFill="1" applyBorder="1" applyAlignment="1">
      <alignment horizontal="center" shrinkToFit="1"/>
    </xf>
    <xf numFmtId="0" fontId="31" fillId="11" borderId="11" xfId="0" applyFont="1" applyFill="1" applyBorder="1" applyAlignment="1">
      <alignment horizontal="center" shrinkToFit="1"/>
    </xf>
    <xf numFmtId="0" fontId="33" fillId="6" borderId="11" xfId="0" applyFont="1" applyFill="1" applyBorder="1" applyAlignment="1">
      <alignment horizontal="center" shrinkToFit="1"/>
    </xf>
    <xf numFmtId="0" fontId="33" fillId="6" borderId="6" xfId="0" applyFont="1" applyFill="1" applyBorder="1" applyAlignment="1">
      <alignment horizontal="center" shrinkToFit="1"/>
    </xf>
    <xf numFmtId="0" fontId="34" fillId="16" borderId="11" xfId="0" applyFont="1" applyFill="1" applyBorder="1" applyAlignment="1">
      <alignment horizontal="center" shrinkToFit="1"/>
    </xf>
    <xf numFmtId="0" fontId="35" fillId="8" borderId="11" xfId="0" applyFont="1" applyFill="1" applyBorder="1" applyAlignment="1">
      <alignment horizontal="center" shrinkToFit="1"/>
    </xf>
    <xf numFmtId="0" fontId="36" fillId="8" borderId="11" xfId="0" applyFont="1" applyFill="1" applyBorder="1" applyAlignment="1">
      <alignment horizontal="center" shrinkToFit="1"/>
    </xf>
    <xf numFmtId="0" fontId="33" fillId="9" borderId="11" xfId="0" applyFont="1" applyFill="1" applyBorder="1" applyAlignment="1">
      <alignment horizontal="center" shrinkToFit="1"/>
    </xf>
    <xf numFmtId="0" fontId="33" fillId="19" borderId="11" xfId="0" applyFont="1" applyFill="1" applyBorder="1" applyAlignment="1">
      <alignment horizontal="center" shrinkToFit="1"/>
    </xf>
    <xf numFmtId="0" fontId="37" fillId="3" borderId="11" xfId="0" applyFont="1" applyFill="1" applyBorder="1" applyAlignment="1">
      <alignment horizontal="center" shrinkToFit="1"/>
    </xf>
    <xf numFmtId="0" fontId="34" fillId="18" borderId="11" xfId="0" applyFont="1" applyFill="1" applyBorder="1" applyAlignment="1">
      <alignment horizontal="center" shrinkToFit="1"/>
    </xf>
    <xf numFmtId="0" fontId="38" fillId="8" borderId="11" xfId="0" applyFont="1" applyFill="1" applyBorder="1" applyAlignment="1">
      <alignment horizontal="center" shrinkToFit="1"/>
    </xf>
    <xf numFmtId="0" fontId="35" fillId="19" borderId="11" xfId="0" applyFont="1" applyFill="1" applyBorder="1" applyAlignment="1">
      <alignment horizontal="center" shrinkToFit="1"/>
    </xf>
    <xf numFmtId="0" fontId="39" fillId="17" borderId="6" xfId="0" applyFont="1" applyFill="1" applyBorder="1" applyAlignment="1">
      <alignment horizontal="center" shrinkToFit="1"/>
    </xf>
    <xf numFmtId="0" fontId="36" fillId="21" borderId="6" xfId="0" applyFont="1" applyFill="1" applyBorder="1" applyAlignment="1">
      <alignment horizontal="center" shrinkToFit="1"/>
    </xf>
    <xf numFmtId="0" fontId="36" fillId="15" borderId="6" xfId="0" applyFont="1" applyFill="1" applyBorder="1" applyAlignment="1">
      <alignment horizontal="center" shrinkToFit="1"/>
    </xf>
    <xf numFmtId="0" fontId="38" fillId="8" borderId="6" xfId="0" applyFont="1" applyFill="1" applyBorder="1" applyAlignment="1">
      <alignment horizontal="center" shrinkToFit="1"/>
    </xf>
    <xf numFmtId="0" fontId="39" fillId="6" borderId="11" xfId="0" applyFont="1" applyFill="1" applyBorder="1" applyAlignment="1">
      <alignment horizontal="center" shrinkToFit="1"/>
    </xf>
    <xf numFmtId="0" fontId="34" fillId="21" borderId="11" xfId="0" applyFont="1" applyFill="1" applyBorder="1" applyAlignment="1">
      <alignment horizontal="center" shrinkToFit="1"/>
    </xf>
    <xf numFmtId="0" fontId="35" fillId="7" borderId="11" xfId="0" applyFont="1" applyFill="1" applyBorder="1" applyAlignment="1">
      <alignment horizontal="center" shrinkToFit="1"/>
    </xf>
    <xf numFmtId="0" fontId="35" fillId="20" borderId="11" xfId="0" applyFont="1" applyFill="1" applyBorder="1" applyAlignment="1">
      <alignment horizontal="center" shrinkToFit="1"/>
    </xf>
    <xf numFmtId="0" fontId="36" fillId="21" borderId="11" xfId="0" applyFont="1" applyFill="1" applyBorder="1" applyAlignment="1">
      <alignment horizontal="center" shrinkToFit="1"/>
    </xf>
    <xf numFmtId="0" fontId="36" fillId="22" borderId="11" xfId="0" applyFont="1" applyFill="1" applyBorder="1" applyAlignment="1">
      <alignment horizontal="center" shrinkToFit="1"/>
    </xf>
    <xf numFmtId="0" fontId="40" fillId="7" borderId="11" xfId="0" applyFont="1" applyFill="1" applyBorder="1" applyAlignment="1">
      <alignment horizontal="center" shrinkToFit="1"/>
    </xf>
    <xf numFmtId="0" fontId="36" fillId="7" borderId="11" xfId="0" applyFont="1" applyFill="1" applyBorder="1" applyAlignment="1">
      <alignment horizontal="center" shrinkToFit="1"/>
    </xf>
    <xf numFmtId="0" fontId="35" fillId="16" borderId="11" xfId="0" applyFont="1" applyFill="1" applyBorder="1" applyAlignment="1">
      <alignment horizontal="center" shrinkToFit="1"/>
    </xf>
    <xf numFmtId="0" fontId="33" fillId="15" borderId="11" xfId="0" applyFont="1" applyFill="1" applyBorder="1" applyAlignment="1">
      <alignment horizontal="center" shrinkToFit="1"/>
    </xf>
    <xf numFmtId="0" fontId="41" fillId="10" borderId="11" xfId="0" applyFont="1" applyFill="1" applyBorder="1" applyAlignment="1">
      <alignment horizontal="center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4" borderId="9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20" fillId="0" borderId="16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8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5" borderId="0" xfId="0" applyFont="1" applyFill="1" applyAlignment="1">
      <alignment horizontal="center" vertical="center" shrinkToFit="1"/>
    </xf>
    <xf numFmtId="0" fontId="27" fillId="8" borderId="16" xfId="0" applyFont="1" applyFill="1" applyBorder="1" applyAlignment="1">
      <alignment horizontal="center" vertical="center" shrinkToFit="1"/>
    </xf>
    <xf numFmtId="0" fontId="28" fillId="8" borderId="17" xfId="0" applyFont="1" applyFill="1" applyBorder="1" applyAlignment="1">
      <alignment horizontal="center" vertical="center" shrinkToFit="1"/>
    </xf>
    <xf numFmtId="0" fontId="28" fillId="8" borderId="18" xfId="0" applyFont="1" applyFill="1" applyBorder="1" applyAlignment="1">
      <alignment horizontal="center" vertical="center" shrinkToFit="1"/>
    </xf>
    <xf numFmtId="0" fontId="28" fillId="8" borderId="0" xfId="0" applyFont="1" applyFill="1" applyAlignment="1">
      <alignment horizontal="center" vertical="center" shrinkToFit="1"/>
    </xf>
    <xf numFmtId="0" fontId="28" fillId="8" borderId="19" xfId="0" applyFont="1" applyFill="1" applyBorder="1" applyAlignment="1">
      <alignment horizontal="center" vertical="center" shrinkToFit="1"/>
    </xf>
    <xf numFmtId="0" fontId="28" fillId="8" borderId="20" xfId="0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center"/>
    </xf>
    <xf numFmtId="0" fontId="4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4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9C0006"/>
      </font>
    </dxf>
    <dxf>
      <font>
        <color rgb="FF9C0006"/>
      </font>
    </dxf>
    <dxf>
      <font>
        <color rgb="FF0000FF"/>
      </font>
      <fill>
        <patternFill patternType="none">
          <bgColor auto="1"/>
        </patternFill>
      </fill>
    </dxf>
    <dxf>
      <font>
        <color rgb="FF9C0006"/>
      </font>
    </dxf>
    <dxf>
      <font>
        <color rgb="FF0000FF"/>
      </font>
      <fill>
        <patternFill patternType="none">
          <bgColor auto="1"/>
        </patternFill>
      </fill>
    </dxf>
    <dxf>
      <font>
        <color rgb="FF9C0006"/>
      </font>
    </dxf>
    <dxf>
      <font>
        <color rgb="FF0000FF"/>
      </font>
      <fill>
        <patternFill patternType="none">
          <bgColor auto="1"/>
        </patternFill>
      </fill>
    </dxf>
    <dxf>
      <font>
        <color rgb="FF9C0006"/>
      </font>
    </dxf>
    <dxf>
      <font>
        <color rgb="FF0000FF"/>
      </font>
      <fill>
        <patternFill patternType="none">
          <bgColor auto="1"/>
        </patternFill>
      </fill>
    </dxf>
    <dxf>
      <font>
        <color rgb="FF9C0006"/>
      </font>
    </dxf>
    <dxf>
      <font>
        <color rgb="FF0000FF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00FF"/>
      <color rgb="FFFF6600"/>
      <color rgb="FF0B8012"/>
      <color rgb="FF0000CC"/>
      <color rgb="FF0FB1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95"/>
  <sheetViews>
    <sheetView tabSelected="1" zoomScale="84" zoomScaleNormal="55" workbookViewId="0">
      <selection activeCell="K75" sqref="K75"/>
    </sheetView>
  </sheetViews>
  <sheetFormatPr baseColWidth="10" defaultColWidth="8.7109375" defaultRowHeight="16"/>
  <cols>
    <col min="1" max="1" width="30.7109375" bestFit="1" customWidth="1"/>
    <col min="2" max="4" width="4" style="13" bestFit="1" customWidth="1"/>
    <col min="5" max="5" width="9" style="13" bestFit="1" customWidth="1"/>
    <col min="6" max="6" width="2.7109375" customWidth="1"/>
    <col min="7" max="7" width="28.28515625" bestFit="1" customWidth="1"/>
    <col min="8" max="8" width="4" style="13" bestFit="1" customWidth="1"/>
    <col min="9" max="10" width="4" style="13" customWidth="1"/>
    <col min="11" max="11" width="9" style="13" bestFit="1" customWidth="1"/>
    <col min="12" max="12" width="2.7109375" customWidth="1"/>
    <col min="13" max="13" width="31.42578125" bestFit="1" customWidth="1"/>
    <col min="14" max="16" width="3.7109375" bestFit="1" customWidth="1"/>
    <col min="17" max="17" width="9" style="13" bestFit="1" customWidth="1"/>
  </cols>
  <sheetData>
    <row r="1" spans="1:17" s="10" customFormat="1" ht="34">
      <c r="A1" s="74" t="s">
        <v>55</v>
      </c>
      <c r="B1" s="53">
        <f>IF(COUNT(B2:B6)&gt;4,SUM(B2:B6)-MAX(B2:B6),IF(COUNT(B2:B6)=4,SUM(B2:B6),"NT"))</f>
        <v>328</v>
      </c>
      <c r="C1" s="53">
        <f>IF(COUNT(C2:C6)&gt;4,SUM(C2:C6)-MAX(C2:C6),IF(COUNT(C2:C6)=4,SUM(C2:C6),"NT"))</f>
        <v>328</v>
      </c>
      <c r="D1" s="53">
        <f>IF(COUNT(D2:D6)&gt;4,SUM(D2:D6)-MAX(D2:D6),IF(COUNT(D2:D6)=4,SUM(D2:D6),"NT"))</f>
        <v>321</v>
      </c>
      <c r="E1" s="52">
        <f>SUM(B1:D1)</f>
        <v>977</v>
      </c>
      <c r="G1" s="75" t="s">
        <v>44</v>
      </c>
      <c r="H1" s="53">
        <f>IF(COUNT(H2:H6)&gt;4,SUM(H2:H6)-MAX(H2:H6),IF(COUNT(H2:H6)=4,SUM(H2:H6),"NT"))</f>
        <v>359</v>
      </c>
      <c r="I1" s="53">
        <f>IF(COUNT(I2:I6)&gt;4,SUM(I2:I6)-MAX(I2:I6),IF(COUNT(I2:I6)=4,SUM(I2:I6),"NT"))</f>
        <v>347</v>
      </c>
      <c r="J1" s="53">
        <f>IF(COUNT(J2:J6)&gt;4,SUM(J2:J6)-MAX(J2:J6),IF(COUNT(J2:J6)=4,SUM(J2:J6),"NT"))</f>
        <v>339</v>
      </c>
      <c r="K1" s="52">
        <f>SUM(H1:J1)</f>
        <v>1045</v>
      </c>
      <c r="M1" s="76" t="s">
        <v>56</v>
      </c>
      <c r="N1" s="53">
        <f>IF(COUNT(N2:N6)&gt;4,SUM(N2:N6)-MAX(N2:N6),IF(COUNT(N2:N6)=4,SUM(N2:N6),"NT"))</f>
        <v>323</v>
      </c>
      <c r="O1" s="53">
        <f>IF(COUNT(O2:O6)&gt;4,SUM(O2:O6)-MAX(O2:O6),IF(COUNT(O2:O6)=4,SUM(O2:O6),"NT"))</f>
        <v>315</v>
      </c>
      <c r="P1" s="53">
        <f>IF(COUNT(P2:P6)&gt;4,SUM(P2:P6)-MAX(P2:P6),IF(COUNT(P2:P6)=4,SUM(P2:P6),"NT"))</f>
        <v>321</v>
      </c>
      <c r="Q1" s="52">
        <f>SUM(N1:P1)</f>
        <v>959</v>
      </c>
    </row>
    <row r="2" spans="1:17" ht="19">
      <c r="A2" s="66" t="s">
        <v>132</v>
      </c>
      <c r="B2" s="42">
        <v>79</v>
      </c>
      <c r="C2" s="42">
        <v>81</v>
      </c>
      <c r="D2" s="43">
        <v>81</v>
      </c>
      <c r="E2" s="44">
        <f>SUM(B2:D2)</f>
        <v>241</v>
      </c>
      <c r="G2" s="66" t="s">
        <v>137</v>
      </c>
      <c r="H2" s="42">
        <v>88</v>
      </c>
      <c r="I2" s="42">
        <v>75</v>
      </c>
      <c r="J2" s="43">
        <v>79</v>
      </c>
      <c r="K2" s="44">
        <f>SUM(H2:J2)</f>
        <v>242</v>
      </c>
      <c r="M2" s="66" t="s">
        <v>142</v>
      </c>
      <c r="N2" s="42">
        <v>78</v>
      </c>
      <c r="O2" s="42">
        <v>77</v>
      </c>
      <c r="P2" s="43">
        <v>76</v>
      </c>
      <c r="Q2" s="44">
        <f>SUM(N2:P2)</f>
        <v>231</v>
      </c>
    </row>
    <row r="3" spans="1:17" ht="19">
      <c r="A3" s="66" t="s">
        <v>133</v>
      </c>
      <c r="B3" s="42">
        <v>78</v>
      </c>
      <c r="C3" s="42">
        <v>74</v>
      </c>
      <c r="D3" s="43">
        <v>74</v>
      </c>
      <c r="E3" s="44">
        <f t="shared" ref="E3:E6" si="0">SUM(B3:D3)</f>
        <v>226</v>
      </c>
      <c r="G3" s="66" t="s">
        <v>138</v>
      </c>
      <c r="H3" s="42">
        <v>101</v>
      </c>
      <c r="I3" s="42">
        <v>92</v>
      </c>
      <c r="J3" s="43">
        <v>84</v>
      </c>
      <c r="K3" s="44">
        <f t="shared" ref="K3:K6" si="1">SUM(H3:J3)</f>
        <v>277</v>
      </c>
      <c r="M3" s="66" t="s">
        <v>143</v>
      </c>
      <c r="N3" s="42">
        <v>84</v>
      </c>
      <c r="O3" s="42">
        <v>79</v>
      </c>
      <c r="P3" s="43">
        <v>83</v>
      </c>
      <c r="Q3" s="44">
        <f t="shared" ref="Q3:Q6" si="2">SUM(N3:P3)</f>
        <v>246</v>
      </c>
    </row>
    <row r="4" spans="1:17" ht="19">
      <c r="A4" s="66" t="s">
        <v>134</v>
      </c>
      <c r="B4" s="42">
        <v>96</v>
      </c>
      <c r="C4" s="42">
        <v>91</v>
      </c>
      <c r="D4" s="43">
        <v>95</v>
      </c>
      <c r="E4" s="44">
        <f t="shared" si="0"/>
        <v>282</v>
      </c>
      <c r="G4" s="66" t="s">
        <v>139</v>
      </c>
      <c r="H4" s="42">
        <v>96</v>
      </c>
      <c r="I4" s="42">
        <v>98</v>
      </c>
      <c r="J4" s="43">
        <v>104</v>
      </c>
      <c r="K4" s="44">
        <f t="shared" si="1"/>
        <v>298</v>
      </c>
      <c r="M4" s="66" t="s">
        <v>144</v>
      </c>
      <c r="N4" s="42">
        <v>83</v>
      </c>
      <c r="O4" s="42">
        <v>77</v>
      </c>
      <c r="P4" s="43">
        <v>78</v>
      </c>
      <c r="Q4" s="44">
        <f t="shared" si="2"/>
        <v>238</v>
      </c>
    </row>
    <row r="5" spans="1:17" ht="19">
      <c r="A5" s="66" t="s">
        <v>135</v>
      </c>
      <c r="B5" s="42">
        <v>84</v>
      </c>
      <c r="C5" s="42">
        <v>82</v>
      </c>
      <c r="D5" s="43">
        <v>83</v>
      </c>
      <c r="E5" s="44">
        <f t="shared" si="0"/>
        <v>249</v>
      </c>
      <c r="G5" s="66" t="s">
        <v>140</v>
      </c>
      <c r="H5" s="42">
        <v>89</v>
      </c>
      <c r="I5" s="42">
        <v>91</v>
      </c>
      <c r="J5" s="43">
        <v>89</v>
      </c>
      <c r="K5" s="44">
        <f t="shared" si="1"/>
        <v>269</v>
      </c>
      <c r="M5" s="66" t="s">
        <v>145</v>
      </c>
      <c r="N5" s="42">
        <v>87</v>
      </c>
      <c r="O5" s="42">
        <v>82</v>
      </c>
      <c r="P5" s="43">
        <v>84</v>
      </c>
      <c r="Q5" s="44">
        <f t="shared" si="2"/>
        <v>253</v>
      </c>
    </row>
    <row r="6" spans="1:17" ht="20" thickBot="1">
      <c r="A6" s="67" t="s">
        <v>136</v>
      </c>
      <c r="B6" s="42">
        <v>87</v>
      </c>
      <c r="C6" s="42">
        <v>99</v>
      </c>
      <c r="D6" s="45">
        <v>83</v>
      </c>
      <c r="E6" s="46">
        <f t="shared" si="0"/>
        <v>269</v>
      </c>
      <c r="G6" s="67" t="s">
        <v>141</v>
      </c>
      <c r="H6" s="45">
        <v>86</v>
      </c>
      <c r="I6" s="45">
        <v>89</v>
      </c>
      <c r="J6" s="45">
        <v>87</v>
      </c>
      <c r="K6" s="46">
        <f t="shared" si="1"/>
        <v>262</v>
      </c>
      <c r="M6" s="67" t="s">
        <v>146</v>
      </c>
      <c r="N6" s="45">
        <v>78</v>
      </c>
      <c r="O6" s="45">
        <v>82</v>
      </c>
      <c r="P6" s="45">
        <v>88</v>
      </c>
      <c r="Q6" s="46">
        <f t="shared" si="2"/>
        <v>248</v>
      </c>
    </row>
    <row r="8" spans="1:17" ht="17" thickBot="1">
      <c r="A8" s="2"/>
      <c r="E8" s="47"/>
      <c r="K8" s="47"/>
      <c r="M8" s="2"/>
      <c r="O8" s="1"/>
      <c r="P8" s="1"/>
    </row>
    <row r="9" spans="1:17" s="10" customFormat="1" ht="34">
      <c r="A9" s="69" t="s">
        <v>66</v>
      </c>
      <c r="B9" s="53">
        <f>IF(COUNT(B10:B14)&gt;4,SUM(B10:B14)-MAX(B10:B14),IF(COUNT(B10:B14)=4,SUM(B10:B14),"NT"))</f>
        <v>336</v>
      </c>
      <c r="C9" s="53">
        <f>IF(COUNT(C10:C14)&gt;4,SUM(C10:C14)-MAX(C10:C14),IF(COUNT(C10:C14)=4,SUM(C10:C14),"NT"))</f>
        <v>318</v>
      </c>
      <c r="D9" s="53">
        <f>IF(COUNT(D10:D14)&gt;4,SUM(D10:D14)-MAX(D10:D14),IF(COUNT(D10:D14)=4,SUM(D10:D14),"NT"))</f>
        <v>324</v>
      </c>
      <c r="E9" s="52">
        <f>SUM(B9:D9)</f>
        <v>978</v>
      </c>
      <c r="G9" s="70" t="s">
        <v>47</v>
      </c>
      <c r="H9" s="53">
        <f>IF(COUNT(H10:H14)&gt;4,SUM(H10:H14)-MAX(H10:H14),IF(COUNT(H10:H14)=4,SUM(H10:H14),"NT"))</f>
        <v>339</v>
      </c>
      <c r="I9" s="53">
        <f>IF(COUNT(I10:I14)&gt;4,SUM(I10:I14)-MAX(I10:I14),IF(COUNT(I10:I14)=4,SUM(I10:I14),"NT"))</f>
        <v>344</v>
      </c>
      <c r="J9" s="53">
        <f>IF(COUNT(J10:J14)&gt;4,SUM(J10:J14)-MAX(J10:J14),IF(COUNT(J10:J14)=4,SUM(J10:J14),"NT"))</f>
        <v>340</v>
      </c>
      <c r="K9" s="52">
        <f>SUM(H9:J9)</f>
        <v>1023</v>
      </c>
      <c r="M9" s="72" t="s">
        <v>57</v>
      </c>
      <c r="N9" s="53">
        <f>IF(COUNT(N10:N14)&gt;4,SUM(N10:N14)-MAX(N10:N14),IF(COUNT(N10:N14)=4,SUM(N10:N14),"NT"))</f>
        <v>336</v>
      </c>
      <c r="O9" s="53">
        <f>IF(COUNT(O10:O14)&gt;4,SUM(O10:O14)-MAX(O10:O14),IF(COUNT(O10:O14)=4,SUM(O10:O14),"NT"))</f>
        <v>331</v>
      </c>
      <c r="P9" s="53">
        <f>IF(COUNT(P10:P14)&gt;4,SUM(P10:P14)-MAX(P10:P14),IF(COUNT(P10:P14)=4,SUM(P10:P14),"NT"))</f>
        <v>330</v>
      </c>
      <c r="Q9" s="52">
        <f>SUM(N9:P9)</f>
        <v>997</v>
      </c>
    </row>
    <row r="10" spans="1:17" ht="19">
      <c r="A10" s="66" t="s">
        <v>105</v>
      </c>
      <c r="B10" s="42">
        <v>77</v>
      </c>
      <c r="C10" s="42">
        <v>73</v>
      </c>
      <c r="D10" s="43">
        <v>75</v>
      </c>
      <c r="E10" s="44">
        <f>SUM(B10:D10)</f>
        <v>225</v>
      </c>
      <c r="G10" s="66" t="s">
        <v>110</v>
      </c>
      <c r="H10" s="42">
        <v>85</v>
      </c>
      <c r="I10" s="42">
        <v>85</v>
      </c>
      <c r="J10" s="43">
        <v>81</v>
      </c>
      <c r="K10" s="44">
        <f>SUM(H10:J10)</f>
        <v>251</v>
      </c>
      <c r="M10" s="66" t="s">
        <v>175</v>
      </c>
      <c r="N10" s="42">
        <v>82</v>
      </c>
      <c r="O10" s="42">
        <v>74</v>
      </c>
      <c r="P10" s="43">
        <v>75</v>
      </c>
      <c r="Q10" s="44">
        <f>SUM(N10:P10)</f>
        <v>231</v>
      </c>
    </row>
    <row r="11" spans="1:17" ht="19">
      <c r="A11" s="66" t="s">
        <v>106</v>
      </c>
      <c r="B11" s="42">
        <v>78</v>
      </c>
      <c r="C11" s="42">
        <v>77</v>
      </c>
      <c r="D11" s="43">
        <v>73</v>
      </c>
      <c r="E11" s="44">
        <f t="shared" ref="E11:E14" si="3">SUM(B11:D11)</f>
        <v>228</v>
      </c>
      <c r="G11" s="66" t="s">
        <v>111</v>
      </c>
      <c r="H11" s="42">
        <v>86</v>
      </c>
      <c r="I11" s="42">
        <v>79</v>
      </c>
      <c r="J11" s="43">
        <v>82</v>
      </c>
      <c r="K11" s="44">
        <f t="shared" ref="K11:K14" si="4">SUM(H11:J11)</f>
        <v>247</v>
      </c>
      <c r="M11" s="66" t="s">
        <v>176</v>
      </c>
      <c r="N11" s="42">
        <v>71</v>
      </c>
      <c r="O11" s="42">
        <v>74</v>
      </c>
      <c r="P11" s="43">
        <v>73</v>
      </c>
      <c r="Q11" s="44">
        <f t="shared" ref="Q11:Q14" si="5">SUM(N11:P11)</f>
        <v>218</v>
      </c>
    </row>
    <row r="12" spans="1:17" ht="19">
      <c r="A12" s="66" t="s">
        <v>107</v>
      </c>
      <c r="B12" s="42">
        <v>92</v>
      </c>
      <c r="C12" s="42">
        <v>78</v>
      </c>
      <c r="D12" s="43">
        <v>88</v>
      </c>
      <c r="E12" s="44">
        <f t="shared" si="3"/>
        <v>258</v>
      </c>
      <c r="G12" s="66" t="s">
        <v>112</v>
      </c>
      <c r="H12" s="42">
        <v>86</v>
      </c>
      <c r="I12" s="42">
        <v>85</v>
      </c>
      <c r="J12" s="43">
        <v>85</v>
      </c>
      <c r="K12" s="44">
        <f t="shared" si="4"/>
        <v>256</v>
      </c>
      <c r="M12" s="66" t="s">
        <v>177</v>
      </c>
      <c r="N12" s="42">
        <v>82</v>
      </c>
      <c r="O12" s="42">
        <v>90</v>
      </c>
      <c r="P12" s="43">
        <v>84</v>
      </c>
      <c r="Q12" s="44">
        <f t="shared" si="5"/>
        <v>256</v>
      </c>
    </row>
    <row r="13" spans="1:17" ht="19">
      <c r="A13" s="66" t="s">
        <v>108</v>
      </c>
      <c r="B13" s="42">
        <v>89</v>
      </c>
      <c r="C13" s="42">
        <v>90</v>
      </c>
      <c r="D13" s="43">
        <v>88</v>
      </c>
      <c r="E13" s="44">
        <f t="shared" si="3"/>
        <v>267</v>
      </c>
      <c r="G13" s="66" t="s">
        <v>113</v>
      </c>
      <c r="H13" s="42">
        <v>82</v>
      </c>
      <c r="I13" s="42">
        <v>95</v>
      </c>
      <c r="J13" s="43">
        <v>96</v>
      </c>
      <c r="K13" s="44">
        <f t="shared" si="4"/>
        <v>273</v>
      </c>
      <c r="M13" s="66" t="s">
        <v>178</v>
      </c>
      <c r="N13" s="42">
        <v>101</v>
      </c>
      <c r="O13" s="42">
        <v>93</v>
      </c>
      <c r="P13" s="43">
        <v>98</v>
      </c>
      <c r="Q13" s="44">
        <f t="shared" si="5"/>
        <v>292</v>
      </c>
    </row>
    <row r="14" spans="1:17" ht="20" thickBot="1">
      <c r="A14" s="67" t="s">
        <v>109</v>
      </c>
      <c r="B14" s="45">
        <v>95</v>
      </c>
      <c r="C14" s="45">
        <v>95</v>
      </c>
      <c r="D14" s="45">
        <v>89</v>
      </c>
      <c r="E14" s="46">
        <f t="shared" si="3"/>
        <v>279</v>
      </c>
      <c r="G14" s="67" t="s">
        <v>114</v>
      </c>
      <c r="H14" s="45">
        <v>99</v>
      </c>
      <c r="I14" s="45">
        <v>95</v>
      </c>
      <c r="J14" s="45">
        <v>92</v>
      </c>
      <c r="K14" s="46">
        <f t="shared" si="4"/>
        <v>286</v>
      </c>
      <c r="M14" s="67" t="s">
        <v>179</v>
      </c>
      <c r="N14" s="45">
        <v>105</v>
      </c>
      <c r="O14" s="45">
        <v>99</v>
      </c>
      <c r="P14" s="45">
        <v>98</v>
      </c>
      <c r="Q14" s="46">
        <f t="shared" si="5"/>
        <v>302</v>
      </c>
    </row>
    <row r="16" spans="1:17" ht="17" thickBot="1"/>
    <row r="17" spans="1:17" s="10" customFormat="1" ht="34">
      <c r="A17" s="77" t="s">
        <v>37</v>
      </c>
      <c r="B17" s="53">
        <f>IF(COUNT(B18:B22)&gt;4,SUM(B18:B22)-MAX(B18:B22),IF(COUNT(B18:B22)=4,SUM(B18:B22),"NT"))</f>
        <v>306</v>
      </c>
      <c r="C17" s="53">
        <f>IF(COUNT(C18:C22)&gt;4,SUM(C18:C22)-MAX(C18:C22),IF(COUNT(C18:C22)=4,SUM(C18:C22),"NT"))</f>
        <v>300</v>
      </c>
      <c r="D17" s="53">
        <f>IF(COUNT(D18:D22)&gt;4,SUM(D18:D22)-MAX(D18:D22),IF(COUNT(D18:D22)=4,SUM(D18:D22),"NT"))</f>
        <v>310</v>
      </c>
      <c r="E17" s="52">
        <f>SUM(B17:D17)</f>
        <v>916</v>
      </c>
      <c r="G17" s="73" t="s">
        <v>72</v>
      </c>
      <c r="H17" s="53">
        <f>IF(COUNT(H18:H22)&gt;4,SUM(H18:H22)-MAX(H18:H22),IF(COUNT(H18:H22)=4,SUM(H18:H22),"NT"))</f>
        <v>311</v>
      </c>
      <c r="I17" s="53">
        <f>IF(COUNT(I18:I22)&gt;4,SUM(I18:I22)-MAX(I18:I22),IF(COUNT(I18:I22)=4,SUM(I18:I22),"NT"))</f>
        <v>329</v>
      </c>
      <c r="J17" s="53">
        <f>IF(COUNT(J18:J22)&gt;4,SUM(J18:J22)-MAX(J18:J22),IF(COUNT(J18:J22)=4,SUM(J18:J22),"NT"))</f>
        <v>337</v>
      </c>
      <c r="K17" s="52">
        <f>SUM(H17:J17)</f>
        <v>977</v>
      </c>
      <c r="M17" s="72" t="s">
        <v>38</v>
      </c>
      <c r="N17" s="53">
        <f>IF(COUNT(N18:N22)&gt;4,SUM(N18:N22)-MAX(N18:N22),IF(COUNT(N18:N22)=4,SUM(N18:N22),"NT"))</f>
        <v>305</v>
      </c>
      <c r="O17" s="53">
        <v>298</v>
      </c>
      <c r="P17" s="53">
        <f>IF(COUNT(P18:P22)&gt;4,SUM(P18:P22)-MAX(P18:P22),IF(COUNT(P18:P22)=4,SUM(P18:P22),"NT"))</f>
        <v>292</v>
      </c>
      <c r="Q17" s="52">
        <f>SUM(N17:P17)</f>
        <v>895</v>
      </c>
    </row>
    <row r="18" spans="1:17" ht="19">
      <c r="A18" s="66" t="s">
        <v>127</v>
      </c>
      <c r="B18" s="108">
        <v>67</v>
      </c>
      <c r="C18" s="108">
        <v>70</v>
      </c>
      <c r="D18" s="109">
        <v>68</v>
      </c>
      <c r="E18" s="110">
        <f>SUM(B18:D18)</f>
        <v>205</v>
      </c>
      <c r="G18" s="66" t="s">
        <v>147</v>
      </c>
      <c r="H18" s="108">
        <v>70</v>
      </c>
      <c r="I18" s="42">
        <v>75</v>
      </c>
      <c r="J18" s="43">
        <v>75</v>
      </c>
      <c r="K18" s="44">
        <f>SUM(H18:J18)</f>
        <v>220</v>
      </c>
      <c r="M18" s="66" t="s">
        <v>234</v>
      </c>
      <c r="N18" s="42">
        <v>74</v>
      </c>
      <c r="O18" s="42">
        <v>78</v>
      </c>
      <c r="P18" s="43">
        <v>71</v>
      </c>
      <c r="Q18" s="44">
        <f>SUM(N18:P18)</f>
        <v>223</v>
      </c>
    </row>
    <row r="19" spans="1:17" ht="19">
      <c r="A19" s="66" t="s">
        <v>128</v>
      </c>
      <c r="B19" s="42">
        <v>74</v>
      </c>
      <c r="C19" s="108">
        <v>69</v>
      </c>
      <c r="D19" s="43">
        <v>75</v>
      </c>
      <c r="E19" s="44">
        <f t="shared" ref="E19:E22" si="6">SUM(B19:D19)</f>
        <v>218</v>
      </c>
      <c r="G19" s="66" t="s">
        <v>148</v>
      </c>
      <c r="H19" s="42">
        <v>77</v>
      </c>
      <c r="I19" s="42">
        <v>75</v>
      </c>
      <c r="J19" s="43">
        <v>82</v>
      </c>
      <c r="K19" s="44">
        <f t="shared" ref="K19:K22" si="7">SUM(H19:J19)</f>
        <v>234</v>
      </c>
      <c r="M19" s="100" t="s">
        <v>235</v>
      </c>
      <c r="N19" s="42">
        <v>77</v>
      </c>
      <c r="O19" s="42">
        <v>69</v>
      </c>
      <c r="P19" s="43">
        <v>74</v>
      </c>
      <c r="Q19" s="44">
        <f t="shared" ref="Q19:Q22" si="8">SUM(N19:P19)</f>
        <v>220</v>
      </c>
    </row>
    <row r="20" spans="1:17" ht="19">
      <c r="A20" s="66" t="s">
        <v>129</v>
      </c>
      <c r="B20" s="42">
        <v>82</v>
      </c>
      <c r="C20" s="42">
        <v>76</v>
      </c>
      <c r="D20" s="43">
        <v>84</v>
      </c>
      <c r="E20" s="44">
        <f t="shared" si="6"/>
        <v>242</v>
      </c>
      <c r="G20" s="66" t="s">
        <v>149</v>
      </c>
      <c r="H20" s="42">
        <v>85</v>
      </c>
      <c r="I20" s="42">
        <v>89</v>
      </c>
      <c r="J20" s="43">
        <v>89</v>
      </c>
      <c r="K20" s="44">
        <f t="shared" si="7"/>
        <v>263</v>
      </c>
      <c r="M20" s="66" t="s">
        <v>236</v>
      </c>
      <c r="N20" s="42">
        <v>75</v>
      </c>
      <c r="O20" s="42">
        <v>72</v>
      </c>
      <c r="P20" s="43">
        <v>72</v>
      </c>
      <c r="Q20" s="44">
        <f t="shared" si="8"/>
        <v>219</v>
      </c>
    </row>
    <row r="21" spans="1:17" ht="19">
      <c r="A21" s="66" t="s">
        <v>130</v>
      </c>
      <c r="B21" s="42">
        <v>83</v>
      </c>
      <c r="C21" s="42">
        <v>85</v>
      </c>
      <c r="D21" s="43">
        <v>83</v>
      </c>
      <c r="E21" s="44">
        <f t="shared" si="6"/>
        <v>251</v>
      </c>
      <c r="G21" s="66" t="s">
        <v>150</v>
      </c>
      <c r="H21" s="42">
        <v>79</v>
      </c>
      <c r="I21" s="42">
        <v>90</v>
      </c>
      <c r="J21" s="43">
        <v>91</v>
      </c>
      <c r="K21" s="44">
        <f t="shared" si="7"/>
        <v>260</v>
      </c>
      <c r="M21" s="66" t="s">
        <v>237</v>
      </c>
      <c r="N21" s="42">
        <v>80</v>
      </c>
      <c r="O21" s="42">
        <v>79</v>
      </c>
      <c r="P21" s="43">
        <v>82</v>
      </c>
      <c r="Q21" s="44">
        <f t="shared" si="8"/>
        <v>241</v>
      </c>
    </row>
    <row r="22" spans="1:17" ht="20" thickBot="1">
      <c r="A22" s="67" t="s">
        <v>131</v>
      </c>
      <c r="B22" s="42">
        <v>100</v>
      </c>
      <c r="C22" s="42">
        <v>91</v>
      </c>
      <c r="D22" s="45">
        <v>87</v>
      </c>
      <c r="E22" s="46">
        <f t="shared" si="6"/>
        <v>278</v>
      </c>
      <c r="G22" s="67" t="s">
        <v>151</v>
      </c>
      <c r="H22" s="42">
        <v>96</v>
      </c>
      <c r="I22" s="42">
        <v>101</v>
      </c>
      <c r="J22" s="45">
        <v>101</v>
      </c>
      <c r="K22" s="46">
        <f t="shared" si="7"/>
        <v>298</v>
      </c>
      <c r="M22" s="67" t="s">
        <v>238</v>
      </c>
      <c r="N22" s="42">
        <v>79</v>
      </c>
      <c r="O22" s="42">
        <v>79</v>
      </c>
      <c r="P22" s="45">
        <v>75</v>
      </c>
      <c r="Q22" s="46">
        <f t="shared" si="8"/>
        <v>233</v>
      </c>
    </row>
    <row r="24" spans="1:17" ht="17" thickBot="1">
      <c r="A24" s="2"/>
      <c r="E24" s="47"/>
      <c r="K24" s="47"/>
      <c r="M24" s="2"/>
      <c r="O24" s="1"/>
      <c r="P24" s="1"/>
    </row>
    <row r="25" spans="1:17" s="10" customFormat="1" ht="34">
      <c r="A25" s="80" t="s">
        <v>58</v>
      </c>
      <c r="B25" s="53">
        <f>IF(COUNT(B26:B30)&gt;4,SUM(B26:B30)-MAX(B26:B30),IF(COUNT(B26:B30)=4,SUM(B26:B30),"NT"))</f>
        <v>364</v>
      </c>
      <c r="C25" s="53">
        <f>IF(COUNT(C26:C30)&gt;4,SUM(C26:C30)-MAX(C26:C30),IF(COUNT(C26:C30)=4,SUM(C26:C30),"NT"))</f>
        <v>357</v>
      </c>
      <c r="D25" s="53">
        <f>IF(COUNT(D26:D30)&gt;4,SUM(D26:D30)-MAX(D26:D30),IF(COUNT(D26:D30)=4,SUM(D26:D30),"NT"))</f>
        <v>361</v>
      </c>
      <c r="E25" s="52">
        <f>SUM(B25:D25)</f>
        <v>1082</v>
      </c>
      <c r="G25" s="79" t="s">
        <v>3</v>
      </c>
      <c r="H25" s="53">
        <f>IF(COUNT(H26:H30)&gt;4,SUM(H26:H30)-MAX(H26:H30),IF(COUNT(H26:H30)=4,SUM(H26:H30),"NT"))</f>
        <v>339</v>
      </c>
      <c r="I25" s="53">
        <f>IF(COUNT(I26:I30)&gt;4,SUM(I26:I30)-MAX(I26:I30),IF(COUNT(I26:I30)=4,SUM(I26:I30),"NT"))</f>
        <v>305</v>
      </c>
      <c r="J25" s="53">
        <f>IF(COUNT(J26:J30)&gt;4,SUM(J26:J30)-MAX(J26:J30),IF(COUNT(J26:J30)=4,SUM(J26:J30),"NT"))</f>
        <v>325</v>
      </c>
      <c r="K25" s="52">
        <f>SUM(H25:J25)</f>
        <v>969</v>
      </c>
      <c r="M25" s="78" t="s">
        <v>67</v>
      </c>
      <c r="N25" s="53">
        <f>IF(COUNT(N26:N30)&gt;4,SUM(N26:N30)-MAX(N26:N30),IF(COUNT(N26:N30)=4,SUM(N26:N30),"NT"))</f>
        <v>313</v>
      </c>
      <c r="O25" s="53">
        <f>IF(COUNT(O26:O30)&gt;4,SUM(O26:O30)-MAX(O26:O30),IF(COUNT(O26:O30)=4,SUM(O26:O30),"NT"))</f>
        <v>309</v>
      </c>
      <c r="P25" s="53">
        <f>IF(COUNT(P26:P30)&gt;4,SUM(P26:P30)-MAX(P26:P30),IF(COUNT(P26:P30)=4,SUM(P26:P30),"NT"))</f>
        <v>316</v>
      </c>
      <c r="Q25" s="52">
        <f>SUM(N25:P25)</f>
        <v>938</v>
      </c>
    </row>
    <row r="26" spans="1:17" ht="19">
      <c r="A26" s="66" t="s">
        <v>228</v>
      </c>
      <c r="B26" s="42">
        <v>81</v>
      </c>
      <c r="C26" s="42">
        <v>69</v>
      </c>
      <c r="D26" s="43">
        <v>79</v>
      </c>
      <c r="E26" s="44">
        <f>SUM(B26:D26)</f>
        <v>229</v>
      </c>
      <c r="G26" s="66" t="s">
        <v>239</v>
      </c>
      <c r="H26" s="42">
        <v>70</v>
      </c>
      <c r="I26" s="42">
        <v>65</v>
      </c>
      <c r="J26" s="43">
        <v>72</v>
      </c>
      <c r="K26" s="110">
        <f>SUM(H26:J26)</f>
        <v>207</v>
      </c>
      <c r="M26" s="66" t="s">
        <v>203</v>
      </c>
      <c r="N26" s="42">
        <v>72</v>
      </c>
      <c r="O26" s="42">
        <v>69</v>
      </c>
      <c r="P26" s="43">
        <v>73</v>
      </c>
      <c r="Q26" s="110">
        <f>SUM(N26:P26)</f>
        <v>214</v>
      </c>
    </row>
    <row r="27" spans="1:17" ht="19">
      <c r="A27" s="66" t="s">
        <v>229</v>
      </c>
      <c r="B27" s="42">
        <v>93</v>
      </c>
      <c r="C27" s="42">
        <v>94</v>
      </c>
      <c r="D27" s="43">
        <v>97</v>
      </c>
      <c r="E27" s="44">
        <f t="shared" ref="E27:E30" si="9">SUM(B27:D27)</f>
        <v>284</v>
      </c>
      <c r="G27" s="66" t="s">
        <v>240</v>
      </c>
      <c r="H27" s="42">
        <v>89</v>
      </c>
      <c r="I27" s="42">
        <v>80</v>
      </c>
      <c r="J27" s="43">
        <v>83</v>
      </c>
      <c r="K27" s="44">
        <f t="shared" ref="K27:K30" si="10">SUM(H27:J27)</f>
        <v>252</v>
      </c>
      <c r="M27" s="66" t="s">
        <v>204</v>
      </c>
      <c r="N27" s="42">
        <v>87</v>
      </c>
      <c r="O27" s="42">
        <v>80</v>
      </c>
      <c r="P27" s="43">
        <v>80</v>
      </c>
      <c r="Q27" s="44">
        <f t="shared" ref="Q27:Q30" si="11">SUM(N27:P27)</f>
        <v>247</v>
      </c>
    </row>
    <row r="28" spans="1:17" ht="19">
      <c r="A28" s="66" t="s">
        <v>230</v>
      </c>
      <c r="B28" s="42">
        <v>98</v>
      </c>
      <c r="C28" s="42">
        <v>98</v>
      </c>
      <c r="D28" s="43">
        <v>93</v>
      </c>
      <c r="E28" s="44">
        <f t="shared" si="9"/>
        <v>289</v>
      </c>
      <c r="G28" s="66" t="s">
        <v>241</v>
      </c>
      <c r="H28" s="42">
        <v>90</v>
      </c>
      <c r="I28" s="42">
        <v>78</v>
      </c>
      <c r="J28" s="43">
        <v>85</v>
      </c>
      <c r="K28" s="44">
        <f t="shared" si="10"/>
        <v>253</v>
      </c>
      <c r="M28" s="66" t="s">
        <v>205</v>
      </c>
      <c r="N28" s="42">
        <v>79</v>
      </c>
      <c r="O28" s="42">
        <v>78</v>
      </c>
      <c r="P28" s="43">
        <v>81</v>
      </c>
      <c r="Q28" s="44">
        <f t="shared" si="11"/>
        <v>238</v>
      </c>
    </row>
    <row r="29" spans="1:17" ht="15.75" customHeight="1">
      <c r="A29" s="66" t="s">
        <v>231</v>
      </c>
      <c r="B29" s="42">
        <v>92</v>
      </c>
      <c r="C29" s="42">
        <v>96</v>
      </c>
      <c r="D29" s="43">
        <v>98</v>
      </c>
      <c r="E29" s="44">
        <f t="shared" si="9"/>
        <v>286</v>
      </c>
      <c r="G29" s="66" t="s">
        <v>242</v>
      </c>
      <c r="H29" s="42">
        <v>90</v>
      </c>
      <c r="I29" s="42">
        <v>82</v>
      </c>
      <c r="J29" s="43">
        <v>88</v>
      </c>
      <c r="K29" s="44">
        <f t="shared" si="10"/>
        <v>260</v>
      </c>
      <c r="M29" s="66" t="s">
        <v>206</v>
      </c>
      <c r="N29" s="42">
        <v>75</v>
      </c>
      <c r="O29" s="42">
        <v>82</v>
      </c>
      <c r="P29" s="43">
        <v>82</v>
      </c>
      <c r="Q29" s="44">
        <f t="shared" si="11"/>
        <v>239</v>
      </c>
    </row>
    <row r="30" spans="1:17" ht="19.5" customHeight="1" thickBot="1">
      <c r="A30" s="67" t="s">
        <v>232</v>
      </c>
      <c r="B30" s="42">
        <v>110</v>
      </c>
      <c r="C30" s="42">
        <v>104</v>
      </c>
      <c r="D30" s="45">
        <v>92</v>
      </c>
      <c r="E30" s="46">
        <f t="shared" si="9"/>
        <v>306</v>
      </c>
      <c r="G30" s="67" t="s">
        <v>243</v>
      </c>
      <c r="H30" s="42">
        <v>94</v>
      </c>
      <c r="I30" s="42">
        <v>87</v>
      </c>
      <c r="J30" s="45">
        <v>85</v>
      </c>
      <c r="K30" s="46">
        <f t="shared" si="10"/>
        <v>266</v>
      </c>
      <c r="M30" s="67" t="s">
        <v>207</v>
      </c>
      <c r="N30" s="42">
        <v>87</v>
      </c>
      <c r="O30" s="42">
        <v>87</v>
      </c>
      <c r="P30" s="45">
        <v>96</v>
      </c>
      <c r="Q30" s="46">
        <f t="shared" si="11"/>
        <v>270</v>
      </c>
    </row>
    <row r="31" spans="1:17" ht="15.75" customHeight="1">
      <c r="A31" s="12"/>
      <c r="B31" s="47"/>
      <c r="C31" s="47"/>
      <c r="D31" s="47"/>
      <c r="E31" s="47"/>
      <c r="H31" s="47"/>
      <c r="I31" s="47"/>
      <c r="J31" s="47"/>
      <c r="K31" s="47"/>
      <c r="M31" s="12"/>
      <c r="N31" s="1"/>
      <c r="O31" s="1"/>
      <c r="P31" s="1"/>
    </row>
    <row r="32" spans="1:17" ht="15.75" customHeight="1" thickBot="1">
      <c r="A32" s="12"/>
      <c r="B32" s="47"/>
      <c r="C32" s="47"/>
      <c r="D32" s="47"/>
      <c r="E32" s="47"/>
      <c r="H32" s="47"/>
      <c r="I32" s="47"/>
      <c r="J32" s="47"/>
      <c r="K32" s="47"/>
      <c r="M32" s="1"/>
      <c r="N32" s="1"/>
      <c r="O32" s="1"/>
      <c r="P32" s="1"/>
    </row>
    <row r="33" spans="1:17" s="10" customFormat="1" ht="34">
      <c r="A33" s="81" t="s">
        <v>39</v>
      </c>
      <c r="B33" s="53">
        <f>IF(COUNT(B34:B38)&gt;4,SUM(B34:B38)-MAX(B34:B38),IF(COUNT(B34:B38)=4,SUM(B34:B38),"NT"))</f>
        <v>403</v>
      </c>
      <c r="C33" s="53">
        <f>IF(COUNT(C34:C38)&gt;4,SUM(C34:C38)-MAX(C34:C38),IF(COUNT(C34:C38)=4,SUM(C34:C38),"NT"))</f>
        <v>389</v>
      </c>
      <c r="D33" s="53">
        <f>IF(COUNT(D34:D38)&gt;4,SUM(D34:D38)-MAX(D34:D38),IF(COUNT(D34:D38)=4,SUM(D34:D38),"NT"))</f>
        <v>385</v>
      </c>
      <c r="E33" s="52">
        <f>SUM(B33:D33)</f>
        <v>1177</v>
      </c>
      <c r="G33" s="82" t="s">
        <v>59</v>
      </c>
      <c r="H33" s="53">
        <f>IF(COUNT(H34:H38)&gt;4,SUM(H34:H38)-MAX(H34:H38),IF(COUNT(H34:H38)=4,SUM(H34:H38),"NT"))</f>
        <v>0</v>
      </c>
      <c r="I33" s="53">
        <f>IF(COUNT(I34:I38)&gt;4,SUM(I34:I38)-MAX(I34:I38),IF(COUNT(I34:I38)=4,SUM(I34:I38),"NT"))</f>
        <v>0</v>
      </c>
      <c r="J33" s="53">
        <f>IF(COUNT(J34:J38)&gt;4,SUM(J34:J38)-MAX(J34:J38),IF(COUNT(J34:J38)=4,SUM(J34:J38),"NT"))</f>
        <v>0</v>
      </c>
      <c r="K33" s="52">
        <f>SUM(H33:J33)</f>
        <v>0</v>
      </c>
      <c r="M33" s="83" t="s">
        <v>42</v>
      </c>
      <c r="N33" s="53">
        <f>IF(COUNT(N34:N38)&gt;4,SUM(N34:N38)-MAX(N34:N38),IF(COUNT(N34:N38)=4,SUM(N34:N38),"NT"))</f>
        <v>372</v>
      </c>
      <c r="O33" s="53">
        <f>IF(COUNT(O34:O38)&gt;4,SUM(O34:O38)-MAX(O34:O38),IF(COUNT(O34:O38)=4,SUM(O34:O38),"NT"))</f>
        <v>351</v>
      </c>
      <c r="P33" s="53">
        <f>IF(COUNT(P34:P38)&gt;4,SUM(P34:P38)-MAX(P34:P38),IF(COUNT(P34:P38)=4,SUM(P34:P38),"NT"))</f>
        <v>342</v>
      </c>
      <c r="Q33" s="52">
        <f>SUM(N33:P33)</f>
        <v>1065</v>
      </c>
    </row>
    <row r="34" spans="1:17" ht="19">
      <c r="A34" s="66" t="s">
        <v>244</v>
      </c>
      <c r="B34" s="42">
        <v>79</v>
      </c>
      <c r="C34" s="42">
        <v>78</v>
      </c>
      <c r="D34" s="43">
        <v>77</v>
      </c>
      <c r="E34" s="44">
        <f>SUM(B34:D34)</f>
        <v>234</v>
      </c>
      <c r="G34" s="66"/>
      <c r="H34" s="42">
        <f>'Round 1 - LAKES'!V68</f>
        <v>0</v>
      </c>
      <c r="I34" s="42">
        <f>'Round 2 - LINKS'!V68</f>
        <v>0</v>
      </c>
      <c r="J34" s="43">
        <f>'CONSOLATION - LINKS'!V96</f>
        <v>0</v>
      </c>
      <c r="K34" s="44">
        <f>SUM(H34:J34)</f>
        <v>0</v>
      </c>
      <c r="M34" s="66" t="s">
        <v>255</v>
      </c>
      <c r="N34" s="42">
        <v>87</v>
      </c>
      <c r="O34" s="42">
        <v>78</v>
      </c>
      <c r="P34" s="43">
        <v>81</v>
      </c>
      <c r="Q34" s="44">
        <f>SUM(N34:P34)</f>
        <v>246</v>
      </c>
    </row>
    <row r="35" spans="1:17" ht="19">
      <c r="A35" s="66" t="s">
        <v>245</v>
      </c>
      <c r="B35" s="42">
        <v>94</v>
      </c>
      <c r="C35" s="42">
        <v>84</v>
      </c>
      <c r="D35" s="43">
        <v>86</v>
      </c>
      <c r="E35" s="44">
        <f t="shared" ref="E35:E38" si="12">SUM(B35:D35)</f>
        <v>264</v>
      </c>
      <c r="G35" s="66"/>
      <c r="H35" s="42">
        <f>'Round 1 - LAKES'!V69</f>
        <v>0</v>
      </c>
      <c r="I35" s="42">
        <f>'Round 2 - LINKS'!V69</f>
        <v>0</v>
      </c>
      <c r="J35" s="43">
        <f>'CONSOLATION - LINKS'!V97</f>
        <v>0</v>
      </c>
      <c r="K35" s="44">
        <f t="shared" ref="K35:K38" si="13">SUM(H35:J35)</f>
        <v>0</v>
      </c>
      <c r="M35" s="66" t="s">
        <v>256</v>
      </c>
      <c r="N35" s="42">
        <v>87</v>
      </c>
      <c r="O35" s="42">
        <v>90</v>
      </c>
      <c r="P35" s="43">
        <v>83</v>
      </c>
      <c r="Q35" s="44">
        <f t="shared" ref="Q35:Q37" si="14">SUM(N35:P35)</f>
        <v>260</v>
      </c>
    </row>
    <row r="36" spans="1:17" ht="19">
      <c r="A36" s="66" t="s">
        <v>246</v>
      </c>
      <c r="B36" s="42">
        <v>114</v>
      </c>
      <c r="C36" s="42">
        <v>116</v>
      </c>
      <c r="D36" s="43">
        <v>112</v>
      </c>
      <c r="E36" s="44">
        <f t="shared" si="12"/>
        <v>342</v>
      </c>
      <c r="G36" s="66"/>
      <c r="H36" s="42">
        <f>'Round 1 - LAKES'!V70</f>
        <v>0</v>
      </c>
      <c r="I36" s="42">
        <f>'Round 2 - LINKS'!V70</f>
        <v>0</v>
      </c>
      <c r="J36" s="43">
        <f>'CONSOLATION - LINKS'!V98</f>
        <v>0</v>
      </c>
      <c r="K36" s="44">
        <f t="shared" si="13"/>
        <v>0</v>
      </c>
      <c r="M36" s="66" t="s">
        <v>257</v>
      </c>
      <c r="N36" s="42">
        <v>95</v>
      </c>
      <c r="O36" s="42">
        <v>86</v>
      </c>
      <c r="P36" s="43">
        <v>84</v>
      </c>
      <c r="Q36" s="44">
        <f t="shared" si="14"/>
        <v>265</v>
      </c>
    </row>
    <row r="37" spans="1:17" ht="16.5" customHeight="1">
      <c r="A37" s="66" t="s">
        <v>247</v>
      </c>
      <c r="B37" s="42">
        <v>116</v>
      </c>
      <c r="C37" s="42">
        <v>111</v>
      </c>
      <c r="D37" s="43">
        <v>110</v>
      </c>
      <c r="E37" s="44">
        <f t="shared" si="12"/>
        <v>337</v>
      </c>
      <c r="G37" s="66"/>
      <c r="H37" s="42">
        <f>'Round 1 - LAKES'!V71</f>
        <v>0</v>
      </c>
      <c r="I37" s="42">
        <f>'Round 2 - LINKS'!V71</f>
        <v>0</v>
      </c>
      <c r="J37" s="43">
        <f>'CONSOLATION - LINKS'!V99</f>
        <v>0</v>
      </c>
      <c r="K37" s="44">
        <f t="shared" si="13"/>
        <v>0</v>
      </c>
      <c r="M37" s="66" t="s">
        <v>258</v>
      </c>
      <c r="N37" s="42">
        <v>103</v>
      </c>
      <c r="O37" s="42">
        <v>100</v>
      </c>
      <c r="P37" s="43">
        <v>104</v>
      </c>
      <c r="Q37" s="44">
        <f t="shared" si="14"/>
        <v>307</v>
      </c>
    </row>
    <row r="38" spans="1:17" ht="20" thickBot="1">
      <c r="A38" s="67" t="s">
        <v>248</v>
      </c>
      <c r="B38" s="42">
        <v>117</v>
      </c>
      <c r="C38" s="42">
        <v>119</v>
      </c>
      <c r="D38" s="45">
        <v>112</v>
      </c>
      <c r="E38" s="46">
        <f t="shared" si="12"/>
        <v>348</v>
      </c>
      <c r="G38" s="67"/>
      <c r="H38" s="42">
        <f>'Round 1 - LAKES'!V72</f>
        <v>0</v>
      </c>
      <c r="I38" s="42">
        <f>'Round 2 - LINKS'!V72</f>
        <v>0</v>
      </c>
      <c r="J38" s="45">
        <f>'CONSOLATION - LINKS'!V100</f>
        <v>0</v>
      </c>
      <c r="K38" s="46">
        <f t="shared" si="13"/>
        <v>0</v>
      </c>
      <c r="M38" s="67" t="s">
        <v>271</v>
      </c>
      <c r="N38" s="42">
        <v>106</v>
      </c>
      <c r="O38" s="42">
        <v>97</v>
      </c>
      <c r="P38" s="45">
        <v>94</v>
      </c>
      <c r="Q38" s="44">
        <f>SUM(N38:P38)</f>
        <v>297</v>
      </c>
    </row>
    <row r="39" spans="1:17">
      <c r="A39" s="1"/>
      <c r="B39" s="47"/>
      <c r="C39" s="47"/>
      <c r="D39" s="47"/>
      <c r="E39" s="47"/>
      <c r="H39" s="47"/>
      <c r="I39" s="47"/>
      <c r="J39" s="47"/>
      <c r="K39" s="47"/>
      <c r="M39" s="12"/>
      <c r="N39" s="1"/>
      <c r="O39" s="1"/>
      <c r="P39" s="1"/>
    </row>
    <row r="40" spans="1:17" ht="17" thickBot="1"/>
    <row r="41" spans="1:17" s="10" customFormat="1" ht="34">
      <c r="A41" s="86" t="s">
        <v>40</v>
      </c>
      <c r="B41" s="53">
        <f>IF(COUNT(B42:B46)&gt;4,SUM(B42:B46)-MAX(B42:B46),IF(COUNT(B42:B46)=4,SUM(B42:B46),"NT"))</f>
        <v>298</v>
      </c>
      <c r="C41" s="53">
        <f>IF(COUNT(C42:C46)&gt;4,SUM(C42:C46)-MAX(C42:C46),IF(COUNT(C42:C46)=4,SUM(C42:C46),"NT"))</f>
        <v>299</v>
      </c>
      <c r="D41" s="53">
        <f>IF(COUNT(D42:D46)&gt;4,SUM(D42:D46)-MAX(D42:D46),IF(COUNT(D42:D46)=4,SUM(D42:D46),"NT"))</f>
        <v>299</v>
      </c>
      <c r="E41" s="52">
        <f>SUM(B41:D41)</f>
        <v>896</v>
      </c>
      <c r="G41" s="85" t="s">
        <v>41</v>
      </c>
      <c r="H41" s="53">
        <f>SUM(H42:H45)</f>
        <v>399</v>
      </c>
      <c r="I41" s="53">
        <f t="shared" ref="I41:J41" si="15">SUM(I42:I45)</f>
        <v>390</v>
      </c>
      <c r="J41" s="53">
        <f t="shared" si="15"/>
        <v>398</v>
      </c>
      <c r="K41" s="52">
        <f>SUM(H41:J41)</f>
        <v>1187</v>
      </c>
      <c r="M41" s="84" t="s">
        <v>60</v>
      </c>
      <c r="N41" s="53">
        <f>IF(COUNT(N42:N46)&gt;4,SUM(N42:N46)-MAX(N42:N46),IF(COUNT(N42:N46)=4,SUM(N42:N46),"NT"))</f>
        <v>344</v>
      </c>
      <c r="O41" s="53">
        <f>IF(COUNT(O42:O46)&gt;4,SUM(O42:O46)-MAX(O42:O46),IF(COUNT(O42:O46)=4,SUM(O42:O46),"NT"))</f>
        <v>356</v>
      </c>
      <c r="P41" s="53">
        <f>IF(COUNT(P42:P46)&gt;4,SUM(P42:P46)-MAX(P42:P46),IF(COUNT(P42:P46)=4,SUM(P42:P46),"NT"))</f>
        <v>347</v>
      </c>
      <c r="Q41" s="52">
        <f>SUM(N41:P41)</f>
        <v>1047</v>
      </c>
    </row>
    <row r="42" spans="1:17" ht="19">
      <c r="A42" s="66" t="s">
        <v>266</v>
      </c>
      <c r="B42" s="42">
        <v>72</v>
      </c>
      <c r="C42" s="42">
        <v>76</v>
      </c>
      <c r="D42" s="43">
        <v>72</v>
      </c>
      <c r="E42" s="44">
        <f>SUM(B42:D42)</f>
        <v>220</v>
      </c>
      <c r="G42" s="66" t="s">
        <v>121</v>
      </c>
      <c r="H42" s="42">
        <v>81</v>
      </c>
      <c r="I42" s="42">
        <v>85</v>
      </c>
      <c r="J42" s="43">
        <v>94</v>
      </c>
      <c r="K42" s="44">
        <f>SUM(H42:J42)</f>
        <v>260</v>
      </c>
      <c r="M42" s="66" t="s">
        <v>219</v>
      </c>
      <c r="N42" s="42">
        <v>79</v>
      </c>
      <c r="O42" s="42">
        <v>77</v>
      </c>
      <c r="P42" s="43">
        <v>84</v>
      </c>
      <c r="Q42" s="44">
        <f>SUM(N42:P42)</f>
        <v>240</v>
      </c>
    </row>
    <row r="43" spans="1:17" ht="19">
      <c r="A43" s="66" t="s">
        <v>267</v>
      </c>
      <c r="B43" s="42">
        <v>71</v>
      </c>
      <c r="C43" s="42">
        <v>72</v>
      </c>
      <c r="D43" s="43">
        <v>73</v>
      </c>
      <c r="E43" s="143">
        <f t="shared" ref="E43:E46" si="16">SUM(B43:D43)</f>
        <v>216</v>
      </c>
      <c r="G43" s="66" t="s">
        <v>122</v>
      </c>
      <c r="H43" s="42">
        <v>95</v>
      </c>
      <c r="I43" s="42">
        <v>98</v>
      </c>
      <c r="J43" s="43">
        <v>96</v>
      </c>
      <c r="K43" s="44">
        <f t="shared" ref="K43:K45" si="17">SUM(H43:J43)</f>
        <v>289</v>
      </c>
      <c r="M43" s="66" t="s">
        <v>220</v>
      </c>
      <c r="N43" s="42">
        <v>90</v>
      </c>
      <c r="O43" s="42">
        <v>84</v>
      </c>
      <c r="P43" s="43">
        <v>78</v>
      </c>
      <c r="Q43" s="44">
        <f t="shared" ref="Q43:Q46" si="18">SUM(N43:P43)</f>
        <v>252</v>
      </c>
    </row>
    <row r="44" spans="1:17" ht="19">
      <c r="A44" s="66" t="s">
        <v>268</v>
      </c>
      <c r="B44" s="42">
        <v>82</v>
      </c>
      <c r="C44" s="42">
        <v>77</v>
      </c>
      <c r="D44" s="43">
        <v>82</v>
      </c>
      <c r="E44" s="44">
        <f t="shared" si="16"/>
        <v>241</v>
      </c>
      <c r="G44" s="66" t="s">
        <v>123</v>
      </c>
      <c r="H44" s="42">
        <v>115</v>
      </c>
      <c r="I44" s="42">
        <v>103</v>
      </c>
      <c r="J44" s="43">
        <v>104</v>
      </c>
      <c r="K44" s="44">
        <f t="shared" si="17"/>
        <v>322</v>
      </c>
      <c r="M44" s="66" t="s">
        <v>221</v>
      </c>
      <c r="N44" s="42">
        <v>87</v>
      </c>
      <c r="O44" s="42">
        <v>93</v>
      </c>
      <c r="P44" s="43">
        <v>91</v>
      </c>
      <c r="Q44" s="44">
        <f t="shared" si="18"/>
        <v>271</v>
      </c>
    </row>
    <row r="45" spans="1:17" ht="19">
      <c r="A45" s="66" t="s">
        <v>269</v>
      </c>
      <c r="B45" s="42">
        <v>82</v>
      </c>
      <c r="C45" s="42">
        <v>74</v>
      </c>
      <c r="D45" s="43">
        <v>78</v>
      </c>
      <c r="E45" s="44">
        <f t="shared" si="16"/>
        <v>234</v>
      </c>
      <c r="G45" s="66" t="s">
        <v>124</v>
      </c>
      <c r="H45" s="42">
        <v>108</v>
      </c>
      <c r="I45" s="42">
        <v>104</v>
      </c>
      <c r="J45" s="43">
        <v>104</v>
      </c>
      <c r="K45" s="44">
        <f t="shared" si="17"/>
        <v>316</v>
      </c>
      <c r="M45" s="66" t="s">
        <v>222</v>
      </c>
      <c r="N45" s="42">
        <v>88</v>
      </c>
      <c r="O45" s="42">
        <v>102</v>
      </c>
      <c r="P45" s="43">
        <v>94</v>
      </c>
      <c r="Q45" s="44">
        <f t="shared" si="18"/>
        <v>284</v>
      </c>
    </row>
    <row r="46" spans="1:17" ht="20" thickBot="1">
      <c r="A46" s="67" t="s">
        <v>270</v>
      </c>
      <c r="B46" s="42">
        <v>73</v>
      </c>
      <c r="C46" s="42">
        <v>77</v>
      </c>
      <c r="D46" s="45">
        <v>76</v>
      </c>
      <c r="E46" s="46">
        <f t="shared" si="16"/>
        <v>226</v>
      </c>
      <c r="G46" s="67"/>
      <c r="H46" s="45"/>
      <c r="I46" s="45"/>
      <c r="J46" s="45"/>
      <c r="K46" s="46"/>
      <c r="M46" s="67" t="s">
        <v>223</v>
      </c>
      <c r="N46" s="42">
        <v>109</v>
      </c>
      <c r="O46" s="42">
        <v>105</v>
      </c>
      <c r="P46" s="45">
        <v>100</v>
      </c>
      <c r="Q46" s="46">
        <f t="shared" si="18"/>
        <v>314</v>
      </c>
    </row>
    <row r="47" spans="1:17">
      <c r="G47" s="1"/>
      <c r="H47" s="47"/>
      <c r="I47" s="47"/>
      <c r="J47" s="47"/>
      <c r="K47" s="47"/>
    </row>
    <row r="48" spans="1:17" ht="17" thickBot="1">
      <c r="A48" s="12"/>
      <c r="B48" s="47"/>
      <c r="C48" s="47"/>
      <c r="D48" s="47"/>
      <c r="E48" s="47"/>
      <c r="H48" s="47"/>
      <c r="I48" s="47"/>
      <c r="J48" s="47"/>
      <c r="K48" s="47"/>
      <c r="M48" s="1"/>
      <c r="N48" s="1"/>
      <c r="O48" s="1"/>
      <c r="P48" s="1"/>
    </row>
    <row r="49" spans="1:17" s="10" customFormat="1" ht="34">
      <c r="A49" s="87" t="s">
        <v>61</v>
      </c>
      <c r="B49" s="41">
        <f>IF(COUNT(B50:B54)&gt;4,SUM(B50:B54)-MAX(B50:B54),IF(COUNT(B50:B54)=4,SUM(B50:B54),"NT"))</f>
        <v>294</v>
      </c>
      <c r="C49" s="53">
        <f>IF(COUNT(C50:C54)&gt;4,SUM(C50:C54)-MAX(C50:C54),IF(COUNT(C50:C54)=4,SUM(C50:C54),"NT"))</f>
        <v>313</v>
      </c>
      <c r="D49" s="53">
        <f>IF(COUNT(D50:D54)&gt;4,SUM(D50:D54)-MAX(D50:D54),IF(COUNT(D50:D54)=4,SUM(D50:D54),"NT"))</f>
        <v>313</v>
      </c>
      <c r="E49" s="52">
        <f>SUM(B49:D49)</f>
        <v>920</v>
      </c>
      <c r="G49" s="88" t="s">
        <v>68</v>
      </c>
      <c r="H49" s="53">
        <f>IF(COUNT(H50:H54)&gt;4,SUM(H50:H54)-MAX(H50:H54),IF(COUNT(H50:H54)=4,SUM(H50:H54),"NT"))</f>
        <v>305</v>
      </c>
      <c r="I49" s="53">
        <f>IF(COUNT(I50:I54)&gt;4,SUM(I50:I54)-MAX(I50:I54),IF(COUNT(I50:I54)=4,SUM(I50:I54),"NT"))</f>
        <v>317</v>
      </c>
      <c r="J49" s="53">
        <f>IF(COUNT(J50:J54)&gt;4,SUM(J50:J54)-MAX(J50:J54),IF(COUNT(J50:J54)=4,SUM(J50:J54),"NT"))</f>
        <v>312</v>
      </c>
      <c r="K49" s="52">
        <f>SUM(H49:J49)</f>
        <v>934</v>
      </c>
      <c r="M49" s="89" t="s">
        <v>62</v>
      </c>
      <c r="N49" s="53">
        <f>IF(COUNT(N50:N54)&gt;4,SUM(N50:N54)-MAX(N50:N54),IF(COUNT(N50:N54)=4,SUM(N50:N54),"NT"))</f>
        <v>347</v>
      </c>
      <c r="O49" s="53">
        <f>IF(COUNT(O50:O54)&gt;4,SUM(O50:O54)-MAX(O50:O54),IF(COUNT(O50:O54)=4,SUM(O50:O54),"NT"))</f>
        <v>364</v>
      </c>
      <c r="P49" s="53">
        <f>IF(COUNT(P50:P54)&gt;4,SUM(P50:P54)-MAX(P50:P54),IF(COUNT(P50:P54)=4,SUM(P50:P54),"NT"))</f>
        <v>344</v>
      </c>
      <c r="Q49" s="52">
        <f>SUM(N49:P49)</f>
        <v>1055</v>
      </c>
    </row>
    <row r="50" spans="1:17" ht="19">
      <c r="A50" s="66" t="s">
        <v>157</v>
      </c>
      <c r="B50" s="42">
        <v>67</v>
      </c>
      <c r="C50" s="42">
        <v>74</v>
      </c>
      <c r="D50" s="43">
        <v>71</v>
      </c>
      <c r="E50" s="44">
        <f>SUM(B50:D50)</f>
        <v>212</v>
      </c>
      <c r="G50" s="66" t="s">
        <v>95</v>
      </c>
      <c r="H50" s="42">
        <v>66</v>
      </c>
      <c r="I50" s="42">
        <v>72</v>
      </c>
      <c r="J50" s="43">
        <v>70</v>
      </c>
      <c r="K50" s="110">
        <f>SUM(H50:J50)</f>
        <v>208</v>
      </c>
      <c r="M50" s="66" t="s">
        <v>214</v>
      </c>
      <c r="N50" s="42">
        <v>78</v>
      </c>
      <c r="O50" s="42">
        <v>86</v>
      </c>
      <c r="P50" s="43">
        <v>78</v>
      </c>
      <c r="Q50" s="44">
        <f>SUM(N50:P50)</f>
        <v>242</v>
      </c>
    </row>
    <row r="51" spans="1:17" ht="19">
      <c r="A51" s="66" t="s">
        <v>158</v>
      </c>
      <c r="B51" s="42">
        <v>74</v>
      </c>
      <c r="C51" s="42">
        <v>80</v>
      </c>
      <c r="D51" s="43">
        <v>80</v>
      </c>
      <c r="E51" s="44">
        <f t="shared" ref="E51:E54" si="19">SUM(B51:D51)</f>
        <v>234</v>
      </c>
      <c r="G51" s="66" t="s">
        <v>96</v>
      </c>
      <c r="H51" s="42">
        <v>200</v>
      </c>
      <c r="I51" s="42">
        <v>200</v>
      </c>
      <c r="J51" s="43">
        <v>200</v>
      </c>
      <c r="K51" s="44">
        <f t="shared" ref="K51:K54" si="20">SUM(H51:J51)</f>
        <v>600</v>
      </c>
      <c r="M51" s="66" t="s">
        <v>215</v>
      </c>
      <c r="N51" s="42">
        <v>96</v>
      </c>
      <c r="O51" s="42">
        <v>100</v>
      </c>
      <c r="P51" s="43">
        <v>100</v>
      </c>
      <c r="Q51" s="44">
        <f t="shared" ref="Q51:Q54" si="21">SUM(N51:P51)</f>
        <v>296</v>
      </c>
    </row>
    <row r="52" spans="1:17" ht="19">
      <c r="A52" s="66" t="s">
        <v>159</v>
      </c>
      <c r="B52" s="42">
        <v>79</v>
      </c>
      <c r="C52" s="42">
        <v>76</v>
      </c>
      <c r="D52" s="43">
        <v>79</v>
      </c>
      <c r="E52" s="44">
        <f t="shared" si="19"/>
        <v>234</v>
      </c>
      <c r="G52" s="66" t="s">
        <v>97</v>
      </c>
      <c r="H52" s="42">
        <v>73</v>
      </c>
      <c r="I52" s="42">
        <v>75</v>
      </c>
      <c r="J52" s="43">
        <v>74</v>
      </c>
      <c r="K52" s="44">
        <f t="shared" si="20"/>
        <v>222</v>
      </c>
      <c r="M52" s="66" t="s">
        <v>216</v>
      </c>
      <c r="N52" s="42">
        <v>87</v>
      </c>
      <c r="O52" s="42">
        <v>98</v>
      </c>
      <c r="P52" s="43">
        <v>85</v>
      </c>
      <c r="Q52" s="44">
        <f t="shared" si="21"/>
        <v>270</v>
      </c>
    </row>
    <row r="53" spans="1:17" ht="19">
      <c r="A53" s="66" t="s">
        <v>160</v>
      </c>
      <c r="B53" s="42">
        <v>87</v>
      </c>
      <c r="C53" s="42">
        <v>83</v>
      </c>
      <c r="D53" s="43">
        <v>83</v>
      </c>
      <c r="E53" s="44">
        <f t="shared" si="19"/>
        <v>253</v>
      </c>
      <c r="G53" s="66" t="s">
        <v>98</v>
      </c>
      <c r="H53" s="42">
        <v>81</v>
      </c>
      <c r="I53" s="42">
        <v>84</v>
      </c>
      <c r="J53" s="43">
        <v>84</v>
      </c>
      <c r="K53" s="44">
        <f t="shared" si="20"/>
        <v>249</v>
      </c>
      <c r="M53" s="66" t="s">
        <v>217</v>
      </c>
      <c r="N53" s="42">
        <v>104</v>
      </c>
      <c r="O53" s="42">
        <v>101</v>
      </c>
      <c r="P53" s="43">
        <v>92</v>
      </c>
      <c r="Q53" s="44">
        <f t="shared" si="21"/>
        <v>297</v>
      </c>
    </row>
    <row r="54" spans="1:17" ht="20" thickBot="1">
      <c r="A54" s="67" t="s">
        <v>161</v>
      </c>
      <c r="B54" s="42">
        <v>74</v>
      </c>
      <c r="C54" s="42">
        <v>85</v>
      </c>
      <c r="D54" s="45">
        <v>84</v>
      </c>
      <c r="E54" s="46">
        <f t="shared" si="19"/>
        <v>243</v>
      </c>
      <c r="G54" s="67" t="s">
        <v>99</v>
      </c>
      <c r="H54" s="42">
        <v>85</v>
      </c>
      <c r="I54" s="42">
        <v>86</v>
      </c>
      <c r="J54" s="45">
        <v>84</v>
      </c>
      <c r="K54" s="46">
        <f t="shared" si="20"/>
        <v>255</v>
      </c>
      <c r="M54" s="67" t="s">
        <v>218</v>
      </c>
      <c r="N54" s="42">
        <v>86</v>
      </c>
      <c r="O54" s="42">
        <v>80</v>
      </c>
      <c r="P54" s="45">
        <v>89</v>
      </c>
      <c r="Q54" s="46">
        <f t="shared" si="21"/>
        <v>255</v>
      </c>
    </row>
    <row r="55" spans="1:17">
      <c r="A55" s="1"/>
      <c r="B55" s="47"/>
      <c r="C55" s="47"/>
      <c r="D55" s="47"/>
      <c r="E55" s="47"/>
      <c r="H55" s="47"/>
      <c r="I55" s="47"/>
      <c r="J55" s="47"/>
      <c r="K55" s="47"/>
      <c r="M55" s="1"/>
      <c r="N55" s="1"/>
      <c r="O55" s="1"/>
      <c r="P55" s="1"/>
    </row>
    <row r="56" spans="1:17" ht="17" thickBot="1">
      <c r="A56" s="1"/>
      <c r="B56" s="47"/>
      <c r="C56" s="47"/>
      <c r="D56" s="47"/>
      <c r="E56" s="47"/>
      <c r="H56" s="47"/>
      <c r="I56" s="47"/>
      <c r="J56" s="47"/>
      <c r="K56" s="47"/>
      <c r="M56" s="1"/>
      <c r="N56" s="1"/>
      <c r="O56" s="1"/>
      <c r="P56" s="1"/>
    </row>
    <row r="57" spans="1:17" s="10" customFormat="1" ht="34">
      <c r="A57" s="68" t="s">
        <v>69</v>
      </c>
      <c r="B57" s="41">
        <f>IF(COUNT(B58:B62)&gt;4,SUM(B58:B62)-MAX(B58:B62),IF(COUNT(B58:B62)=4,SUM(B58:B62),"NT"))</f>
        <v>355</v>
      </c>
      <c r="C57" s="53">
        <f>IF(COUNT(C58:C62)&gt;4,SUM(C58:C62)-MAX(C58:C62),IF(COUNT(C58:C62)=4,SUM(C58:C62),"NT"))</f>
        <v>331</v>
      </c>
      <c r="D57" s="53">
        <f>IF(COUNT(D58:D62)&gt;4,SUM(D58:D62)-MAX(D58:D62),IF(COUNT(D58:D62)=4,SUM(D58:D62),"NT"))</f>
        <v>323</v>
      </c>
      <c r="E57" s="52">
        <f>SUM(B57:D57)</f>
        <v>1009</v>
      </c>
      <c r="G57" s="68" t="s">
        <v>63</v>
      </c>
      <c r="H57" s="53">
        <f>IF(COUNT(H58:H62)&gt;4,SUM(H58:H62)-MAX(H58:H62),IF(COUNT(H58:H62)=4,SUM(H58:H62),"NT"))</f>
        <v>348</v>
      </c>
      <c r="I57" s="53">
        <f>IF(COUNT(I58:I62)&gt;4,SUM(I58:I62)-MAX(I58:I62),IF(COUNT(I58:I62)=4,SUM(I58:I62),"NT"))</f>
        <v>324</v>
      </c>
      <c r="J57" s="53">
        <f>IF(COUNT(J58:J62)&gt;4,SUM(J58:J62)-MAX(J58:J62),IF(COUNT(J58:J62)=4,SUM(J58:J62),"NT"))</f>
        <v>329</v>
      </c>
      <c r="K57" s="52">
        <f>SUM(H57:J57)</f>
        <v>1001</v>
      </c>
      <c r="M57" s="90" t="s">
        <v>64</v>
      </c>
      <c r="N57" s="53">
        <f>IF(COUNT(N58:N62)&gt;4,SUM(N58:N62)-MAX(N58:N62),IF(COUNT(N58:N62)=4,SUM(N58:N62),"NT"))</f>
        <v>340</v>
      </c>
      <c r="O57" s="53">
        <f>IF(COUNT(O58:O62)&gt;4,SUM(O58:O62)-MAX(O58:O62),IF(COUNT(O58:O62)=4,SUM(O58:O62),"NT"))</f>
        <v>325</v>
      </c>
      <c r="P57" s="53">
        <f>IF(COUNT(P58:P62)&gt;4,SUM(P58:P62)-MAX(P58:P62),IF(COUNT(P58:P62)=4,SUM(P58:P62),"NT"))</f>
        <v>333</v>
      </c>
      <c r="Q57" s="52">
        <f>SUM(N57:P57)</f>
        <v>998</v>
      </c>
    </row>
    <row r="58" spans="1:17" ht="19">
      <c r="A58" s="66" t="s">
        <v>115</v>
      </c>
      <c r="B58" s="42">
        <v>78</v>
      </c>
      <c r="C58" s="42">
        <v>73</v>
      </c>
      <c r="D58" s="43">
        <v>71</v>
      </c>
      <c r="E58" s="44">
        <f>SUM(B58:D58)</f>
        <v>222</v>
      </c>
      <c r="G58" s="66" t="s">
        <v>166</v>
      </c>
      <c r="H58" s="42">
        <v>80</v>
      </c>
      <c r="I58" s="42">
        <v>75</v>
      </c>
      <c r="J58" s="43">
        <v>74</v>
      </c>
      <c r="K58" s="44">
        <f>SUM(H58:J58)</f>
        <v>229</v>
      </c>
      <c r="M58" s="66" t="s">
        <v>250</v>
      </c>
      <c r="N58" s="42">
        <v>76</v>
      </c>
      <c r="O58" s="42">
        <v>75</v>
      </c>
      <c r="P58" s="43">
        <v>72</v>
      </c>
      <c r="Q58" s="44">
        <f>SUM(N58:P58)</f>
        <v>223</v>
      </c>
    </row>
    <row r="59" spans="1:17" ht="19">
      <c r="A59" s="66" t="s">
        <v>116</v>
      </c>
      <c r="B59" s="42">
        <v>85</v>
      </c>
      <c r="C59" s="42">
        <v>81</v>
      </c>
      <c r="D59" s="43">
        <v>84</v>
      </c>
      <c r="E59" s="44">
        <f t="shared" ref="E59:E62" si="22">SUM(B59:D59)</f>
        <v>250</v>
      </c>
      <c r="G59" s="66" t="s">
        <v>167</v>
      </c>
      <c r="H59" s="42">
        <v>87</v>
      </c>
      <c r="I59" s="42">
        <v>78</v>
      </c>
      <c r="J59" s="43">
        <v>84</v>
      </c>
      <c r="K59" s="44">
        <f t="shared" ref="K59:K62" si="23">SUM(H59:J59)</f>
        <v>249</v>
      </c>
      <c r="M59" s="66" t="s">
        <v>251</v>
      </c>
      <c r="N59" s="42">
        <v>82</v>
      </c>
      <c r="O59" s="42">
        <v>81</v>
      </c>
      <c r="P59" s="43">
        <v>86</v>
      </c>
      <c r="Q59" s="44">
        <f t="shared" ref="Q59:Q62" si="24">SUM(N59:P59)</f>
        <v>249</v>
      </c>
    </row>
    <row r="60" spans="1:17" ht="19">
      <c r="A60" s="66" t="s">
        <v>117</v>
      </c>
      <c r="B60" s="42">
        <v>90</v>
      </c>
      <c r="C60" s="42">
        <v>83</v>
      </c>
      <c r="D60" s="43">
        <v>78</v>
      </c>
      <c r="E60" s="44">
        <f t="shared" si="22"/>
        <v>251</v>
      </c>
      <c r="G60" s="66" t="s">
        <v>168</v>
      </c>
      <c r="H60" s="42">
        <v>89</v>
      </c>
      <c r="I60" s="42">
        <v>87</v>
      </c>
      <c r="J60" s="43">
        <v>87</v>
      </c>
      <c r="K60" s="44">
        <f t="shared" si="23"/>
        <v>263</v>
      </c>
      <c r="M60" s="66" t="s">
        <v>252</v>
      </c>
      <c r="N60" s="42">
        <v>91</v>
      </c>
      <c r="O60" s="42">
        <v>87</v>
      </c>
      <c r="P60" s="43">
        <v>83</v>
      </c>
      <c r="Q60" s="44">
        <f t="shared" si="24"/>
        <v>261</v>
      </c>
    </row>
    <row r="61" spans="1:17" ht="19">
      <c r="A61" s="66" t="s">
        <v>118</v>
      </c>
      <c r="B61" s="42">
        <v>102</v>
      </c>
      <c r="C61" s="42">
        <v>98</v>
      </c>
      <c r="D61" s="43">
        <v>94</v>
      </c>
      <c r="E61" s="44">
        <f t="shared" si="22"/>
        <v>294</v>
      </c>
      <c r="G61" s="66" t="s">
        <v>169</v>
      </c>
      <c r="H61" s="42">
        <v>92</v>
      </c>
      <c r="I61" s="42">
        <v>85</v>
      </c>
      <c r="J61" s="43">
        <v>86</v>
      </c>
      <c r="K61" s="44">
        <f t="shared" si="23"/>
        <v>263</v>
      </c>
      <c r="M61" s="66" t="s">
        <v>253</v>
      </c>
      <c r="N61" s="42">
        <v>91</v>
      </c>
      <c r="O61" s="42">
        <v>82</v>
      </c>
      <c r="P61" s="43">
        <v>92</v>
      </c>
      <c r="Q61" s="44">
        <f t="shared" si="24"/>
        <v>265</v>
      </c>
    </row>
    <row r="62" spans="1:17" ht="20" thickBot="1">
      <c r="A62" s="67" t="s">
        <v>264</v>
      </c>
      <c r="B62" s="42">
        <v>103</v>
      </c>
      <c r="C62" s="42">
        <v>94</v>
      </c>
      <c r="D62" s="45">
        <v>90</v>
      </c>
      <c r="E62" s="46">
        <f t="shared" si="22"/>
        <v>287</v>
      </c>
      <c r="G62" s="67" t="s">
        <v>265</v>
      </c>
      <c r="H62" s="42">
        <v>98</v>
      </c>
      <c r="I62" s="42">
        <v>86</v>
      </c>
      <c r="J62" s="45">
        <v>85</v>
      </c>
      <c r="K62" s="46">
        <f t="shared" si="23"/>
        <v>269</v>
      </c>
      <c r="M62" s="67" t="s">
        <v>254</v>
      </c>
      <c r="N62" s="42">
        <v>109</v>
      </c>
      <c r="O62" s="42">
        <v>200</v>
      </c>
      <c r="P62" s="45">
        <v>200</v>
      </c>
      <c r="Q62" s="46">
        <f t="shared" si="24"/>
        <v>509</v>
      </c>
    </row>
    <row r="63" spans="1:17">
      <c r="A63" s="11"/>
    </row>
    <row r="64" spans="1:17" ht="17" thickBot="1">
      <c r="A64" s="11"/>
    </row>
    <row r="65" spans="1:17" s="10" customFormat="1" ht="34">
      <c r="A65" s="95" t="s">
        <v>54</v>
      </c>
      <c r="B65" s="41">
        <f>SUM(B66:B69)</f>
        <v>370</v>
      </c>
      <c r="C65" s="53">
        <f>SUM(C66:C69)</f>
        <v>358</v>
      </c>
      <c r="D65" s="53">
        <f>SUM(D66:D69)</f>
        <v>351</v>
      </c>
      <c r="E65" s="52">
        <f>SUM(B65:D65)</f>
        <v>1079</v>
      </c>
      <c r="G65" s="94" t="s">
        <v>8</v>
      </c>
      <c r="H65" s="53">
        <f>IF(COUNT(H66:H70)&gt;4,SUM(H66:H70)-MAX(H66:H70),IF(COUNT(H66:H70)=4,SUM(H66:H70),"NT"))</f>
        <v>369</v>
      </c>
      <c r="I65" s="53">
        <f>IF(COUNT(I66:I70)&gt;4,SUM(I66:I70)-MAX(I66:I70),IF(COUNT(I66:I70)=4,SUM(I66:I70),"NT"))</f>
        <v>391</v>
      </c>
      <c r="J65" s="53">
        <f>IF(COUNT(J66:J70)&gt;4,SUM(J66:J70)-MAX(J66:J70),IF(COUNT(J66:J70)=4,SUM(J66:J70),"NT"))</f>
        <v>356</v>
      </c>
      <c r="K65" s="52">
        <f>SUM(H65:J65)</f>
        <v>1116</v>
      </c>
      <c r="M65" s="91" t="s">
        <v>70</v>
      </c>
      <c r="N65" s="53">
        <f>IF(COUNT(N66:N70)&gt;4,SUM(N66:N70)-MAX(N66:N70),IF(COUNT(N66:N70)=4,SUM(N66:N70),"NT"))</f>
        <v>311</v>
      </c>
      <c r="O65" s="53">
        <f>IF(COUNT(O66:O70)&gt;4,SUM(O66:O70)-MAX(O66:O70),IF(COUNT(O66:O70)=4,SUM(O66:O70),"NT"))</f>
        <v>340</v>
      </c>
      <c r="P65" s="53">
        <f>IF(COUNT(P66:P70)&gt;4,SUM(P66:P70)-MAX(P66:P70),IF(COUNT(P66:P70)=4,SUM(P66:P70),"NT"))</f>
        <v>329</v>
      </c>
      <c r="Q65" s="52">
        <f>SUM(N65:P65)</f>
        <v>980</v>
      </c>
    </row>
    <row r="66" spans="1:17" ht="19">
      <c r="A66" s="66" t="s">
        <v>162</v>
      </c>
      <c r="B66" s="42">
        <v>71</v>
      </c>
      <c r="C66" s="42">
        <v>74</v>
      </c>
      <c r="D66" s="43">
        <v>73</v>
      </c>
      <c r="E66" s="44">
        <f>SUM(B66:D66)</f>
        <v>218</v>
      </c>
      <c r="G66" s="66" t="s">
        <v>249</v>
      </c>
      <c r="H66" s="42">
        <v>82</v>
      </c>
      <c r="I66" s="42">
        <v>88</v>
      </c>
      <c r="J66" s="43">
        <v>83</v>
      </c>
      <c r="K66" s="44">
        <f>SUM(H66:J66)</f>
        <v>253</v>
      </c>
      <c r="M66" s="66" t="s">
        <v>209</v>
      </c>
      <c r="N66" s="42">
        <v>77</v>
      </c>
      <c r="O66" s="42">
        <v>88</v>
      </c>
      <c r="P66" s="43">
        <v>85</v>
      </c>
      <c r="Q66" s="44">
        <f>SUM(N66:P66)</f>
        <v>250</v>
      </c>
    </row>
    <row r="67" spans="1:17" ht="19">
      <c r="A67" s="66" t="s">
        <v>163</v>
      </c>
      <c r="B67" s="42">
        <v>83</v>
      </c>
      <c r="C67" s="42">
        <v>78</v>
      </c>
      <c r="D67" s="43">
        <v>75</v>
      </c>
      <c r="E67" s="44">
        <f t="shared" ref="E67:E70" si="25">SUM(B67:D67)</f>
        <v>236</v>
      </c>
      <c r="G67" s="66" t="s">
        <v>224</v>
      </c>
      <c r="H67" s="42">
        <v>91</v>
      </c>
      <c r="I67" s="42">
        <v>200</v>
      </c>
      <c r="J67" s="43">
        <v>86</v>
      </c>
      <c r="K67" s="44">
        <f t="shared" ref="K67:K70" si="26">SUM(H67:J67)</f>
        <v>377</v>
      </c>
      <c r="M67" s="66" t="s">
        <v>210</v>
      </c>
      <c r="N67" s="42">
        <v>73</v>
      </c>
      <c r="O67" s="42">
        <v>80</v>
      </c>
      <c r="P67" s="43">
        <v>78</v>
      </c>
      <c r="Q67" s="44">
        <f t="shared" ref="Q67:Q70" si="27">SUM(N67:P67)</f>
        <v>231</v>
      </c>
    </row>
    <row r="68" spans="1:17" ht="19">
      <c r="A68" s="66" t="s">
        <v>164</v>
      </c>
      <c r="B68" s="42">
        <v>106</v>
      </c>
      <c r="C68" s="42">
        <v>99</v>
      </c>
      <c r="D68" s="43">
        <v>90</v>
      </c>
      <c r="E68" s="44">
        <f t="shared" si="25"/>
        <v>295</v>
      </c>
      <c r="G68" s="66" t="s">
        <v>225</v>
      </c>
      <c r="H68" s="42">
        <v>85</v>
      </c>
      <c r="I68" s="42">
        <v>94</v>
      </c>
      <c r="J68" s="43">
        <v>88</v>
      </c>
      <c r="K68" s="44">
        <f t="shared" si="26"/>
        <v>267</v>
      </c>
      <c r="M68" s="66" t="s">
        <v>211</v>
      </c>
      <c r="N68" s="42">
        <v>78</v>
      </c>
      <c r="O68" s="42">
        <v>82</v>
      </c>
      <c r="P68" s="43">
        <v>83</v>
      </c>
      <c r="Q68" s="44">
        <f t="shared" si="27"/>
        <v>243</v>
      </c>
    </row>
    <row r="69" spans="1:17" ht="19">
      <c r="A69" s="66" t="s">
        <v>165</v>
      </c>
      <c r="B69" s="42">
        <v>110</v>
      </c>
      <c r="C69" s="42">
        <v>107</v>
      </c>
      <c r="D69" s="43">
        <v>113</v>
      </c>
      <c r="E69" s="44">
        <f t="shared" si="25"/>
        <v>330</v>
      </c>
      <c r="G69" s="66" t="s">
        <v>226</v>
      </c>
      <c r="H69" s="42">
        <v>111</v>
      </c>
      <c r="I69" s="42">
        <v>109</v>
      </c>
      <c r="J69" s="43">
        <v>99</v>
      </c>
      <c r="K69" s="44">
        <f t="shared" si="26"/>
        <v>319</v>
      </c>
      <c r="M69" s="66" t="s">
        <v>212</v>
      </c>
      <c r="N69" s="42">
        <v>83</v>
      </c>
      <c r="O69" s="42">
        <v>90</v>
      </c>
      <c r="P69" s="43">
        <v>83</v>
      </c>
      <c r="Q69" s="44">
        <f t="shared" si="27"/>
        <v>256</v>
      </c>
    </row>
    <row r="70" spans="1:17" ht="20" thickBot="1">
      <c r="A70" s="67"/>
      <c r="B70" s="42">
        <f>'Round 1 - LINKS'!V86</f>
        <v>0</v>
      </c>
      <c r="C70" s="42">
        <f>'Round 2 - LAKES'!V86</f>
        <v>0</v>
      </c>
      <c r="D70" s="45">
        <f>'CONSOLATION - LINKS'!V177</f>
        <v>0</v>
      </c>
      <c r="E70" s="46">
        <f t="shared" si="25"/>
        <v>0</v>
      </c>
      <c r="G70" s="67" t="s">
        <v>227</v>
      </c>
      <c r="H70" s="42">
        <v>113</v>
      </c>
      <c r="I70" s="42">
        <v>100</v>
      </c>
      <c r="J70" s="45">
        <v>100</v>
      </c>
      <c r="K70" s="46">
        <f t="shared" si="26"/>
        <v>313</v>
      </c>
      <c r="M70" s="67" t="s">
        <v>213</v>
      </c>
      <c r="N70" s="42">
        <v>96</v>
      </c>
      <c r="O70" s="42">
        <v>94</v>
      </c>
      <c r="P70" s="45">
        <v>95</v>
      </c>
      <c r="Q70" s="46">
        <f t="shared" si="27"/>
        <v>285</v>
      </c>
    </row>
    <row r="71" spans="1:17">
      <c r="A71" s="11"/>
    </row>
    <row r="72" spans="1:17" ht="17" thickBot="1">
      <c r="A72" s="11"/>
    </row>
    <row r="73" spans="1:17" s="10" customFormat="1" ht="34">
      <c r="A73" s="96" t="s">
        <v>43</v>
      </c>
      <c r="B73" s="41">
        <f>IF(COUNT(B74:B78)&gt;4,SUM(B74:B78)-MAX(B74:B78),IF(COUNT(B74:B78)=4,SUM(B74:B78),"NT"))</f>
        <v>327</v>
      </c>
      <c r="C73" s="53">
        <f>IF(COUNT(C74:C78)&gt;4,SUM(C74:C78)-MAX(C74:C78),IF(COUNT(C74:C78)=4,SUM(C74:C78),"NT"))</f>
        <v>335</v>
      </c>
      <c r="D73" s="53">
        <f>IF(COUNT(D74:D78)&gt;4,SUM(D74:D78)-MAX(D74:D78),IF(COUNT(D74:D78)=4,SUM(D74:D78),"NT"))</f>
        <v>340</v>
      </c>
      <c r="E73" s="52">
        <f>SUM(B73:D73)</f>
        <v>1002</v>
      </c>
      <c r="G73" s="93" t="s">
        <v>46</v>
      </c>
      <c r="H73" s="53">
        <f>IF(COUNT(H74:H78)&gt;4,SUM(H74:H78)-MAX(H74:H78),IF(COUNT(H74:H78)=4,SUM(H74:H78),"NT"))</f>
        <v>295</v>
      </c>
      <c r="I73" s="53">
        <f>IF(COUNT(I74:I78)&gt;4,SUM(I74:I78)-MAX(I74:I78),IF(COUNT(I74:I78)=4,SUM(I74:I78),"NT"))</f>
        <v>292</v>
      </c>
      <c r="J73" s="53">
        <f>IF(COUNT(J74:J78)&gt;4,SUM(J74:J78)-MAX(J74:J78),IF(COUNT(J74:J78)=4,SUM(J74:J78),"NT"))</f>
        <v>305</v>
      </c>
      <c r="K73" s="52">
        <f>SUM(H73:J73)</f>
        <v>892</v>
      </c>
      <c r="M73" s="92" t="s">
        <v>71</v>
      </c>
      <c r="N73" s="53">
        <f>SUM(N74:N77)</f>
        <v>464</v>
      </c>
      <c r="O73" s="53">
        <f t="shared" ref="O73:P73" si="28">SUM(O74:O77)</f>
        <v>445</v>
      </c>
      <c r="P73" s="53">
        <f t="shared" si="28"/>
        <v>433</v>
      </c>
      <c r="Q73" s="52">
        <f>SUM(N73:P73)</f>
        <v>1342</v>
      </c>
    </row>
    <row r="74" spans="1:17" ht="19">
      <c r="A74" s="66" t="s">
        <v>259</v>
      </c>
      <c r="B74" s="42">
        <v>79</v>
      </c>
      <c r="C74" s="42">
        <v>81</v>
      </c>
      <c r="D74" s="43">
        <v>89</v>
      </c>
      <c r="E74" s="44">
        <f>SUM(B74:D74)</f>
        <v>249</v>
      </c>
      <c r="G74" s="66" t="s">
        <v>170</v>
      </c>
      <c r="H74" s="42">
        <v>78</v>
      </c>
      <c r="I74" s="42">
        <v>73</v>
      </c>
      <c r="J74" s="43">
        <v>73</v>
      </c>
      <c r="K74" s="44">
        <f>SUM(H74:J74)</f>
        <v>224</v>
      </c>
      <c r="M74" s="66" t="s">
        <v>180</v>
      </c>
      <c r="N74" s="42">
        <v>87</v>
      </c>
      <c r="O74" s="42">
        <v>83</v>
      </c>
      <c r="P74" s="43">
        <v>83</v>
      </c>
      <c r="Q74" s="44">
        <f>SUM(N74:P74)</f>
        <v>253</v>
      </c>
    </row>
    <row r="75" spans="1:17" ht="19">
      <c r="A75" s="66" t="s">
        <v>260</v>
      </c>
      <c r="B75" s="42">
        <v>85</v>
      </c>
      <c r="C75" s="42">
        <v>81</v>
      </c>
      <c r="D75" s="43">
        <v>98</v>
      </c>
      <c r="E75" s="44">
        <f t="shared" ref="E75:E78" si="29">SUM(B75:D75)</f>
        <v>264</v>
      </c>
      <c r="G75" s="66" t="s">
        <v>171</v>
      </c>
      <c r="H75" s="42">
        <v>71</v>
      </c>
      <c r="I75" s="42">
        <v>68</v>
      </c>
      <c r="J75" s="43">
        <v>76</v>
      </c>
      <c r="K75" s="110">
        <f t="shared" ref="K75:K78" si="30">SUM(H75:J75)</f>
        <v>215</v>
      </c>
      <c r="M75" s="66" t="s">
        <v>181</v>
      </c>
      <c r="N75" s="42">
        <v>109</v>
      </c>
      <c r="O75" s="42">
        <v>110</v>
      </c>
      <c r="P75" s="43">
        <v>108</v>
      </c>
      <c r="Q75" s="44">
        <f t="shared" ref="Q75:Q78" si="31">SUM(N75:P75)</f>
        <v>327</v>
      </c>
    </row>
    <row r="76" spans="1:17" ht="19">
      <c r="A76" s="66" t="s">
        <v>261</v>
      </c>
      <c r="B76" s="42">
        <v>87</v>
      </c>
      <c r="C76" s="42">
        <v>87</v>
      </c>
      <c r="D76" s="43">
        <v>80</v>
      </c>
      <c r="E76" s="44">
        <f t="shared" si="29"/>
        <v>254</v>
      </c>
      <c r="G76" s="66" t="s">
        <v>172</v>
      </c>
      <c r="H76" s="42">
        <v>80</v>
      </c>
      <c r="I76" s="42">
        <v>76</v>
      </c>
      <c r="J76" s="43">
        <v>80</v>
      </c>
      <c r="K76" s="44">
        <f t="shared" si="30"/>
        <v>236</v>
      </c>
      <c r="M76" s="66" t="s">
        <v>182</v>
      </c>
      <c r="N76" s="42">
        <v>118</v>
      </c>
      <c r="O76" s="42">
        <v>125</v>
      </c>
      <c r="P76" s="43">
        <v>119</v>
      </c>
      <c r="Q76" s="44">
        <f t="shared" si="31"/>
        <v>362</v>
      </c>
    </row>
    <row r="77" spans="1:17" ht="19">
      <c r="A77" s="66" t="s">
        <v>262</v>
      </c>
      <c r="B77" s="42">
        <v>81</v>
      </c>
      <c r="C77" s="42">
        <v>88</v>
      </c>
      <c r="D77" s="43">
        <v>87</v>
      </c>
      <c r="E77" s="44">
        <f t="shared" si="29"/>
        <v>256</v>
      </c>
      <c r="G77" s="66" t="s">
        <v>173</v>
      </c>
      <c r="H77" s="42">
        <v>76</v>
      </c>
      <c r="I77" s="42">
        <v>78</v>
      </c>
      <c r="J77" s="43">
        <v>83</v>
      </c>
      <c r="K77" s="44">
        <f t="shared" si="30"/>
        <v>237</v>
      </c>
      <c r="M77" s="66" t="s">
        <v>183</v>
      </c>
      <c r="N77" s="42">
        <v>150</v>
      </c>
      <c r="O77" s="42">
        <v>127</v>
      </c>
      <c r="P77" s="43">
        <v>123</v>
      </c>
      <c r="Q77" s="44">
        <f t="shared" si="31"/>
        <v>400</v>
      </c>
    </row>
    <row r="78" spans="1:17" ht="20" thickBot="1">
      <c r="A78" s="67" t="s">
        <v>263</v>
      </c>
      <c r="B78" s="42">
        <v>82</v>
      </c>
      <c r="C78" s="42">
        <v>86</v>
      </c>
      <c r="D78" s="45">
        <v>84</v>
      </c>
      <c r="E78" s="46">
        <f t="shared" si="29"/>
        <v>252</v>
      </c>
      <c r="G78" s="101" t="s">
        <v>174</v>
      </c>
      <c r="H78" s="42">
        <v>70</v>
      </c>
      <c r="I78" s="42">
        <v>75</v>
      </c>
      <c r="J78" s="45">
        <v>76</v>
      </c>
      <c r="K78" s="46">
        <f t="shared" si="30"/>
        <v>221</v>
      </c>
      <c r="M78" s="67"/>
      <c r="N78" s="42">
        <f>'Round 1 - LAKES'!V107</f>
        <v>0</v>
      </c>
      <c r="O78" s="42">
        <f>'Round 2 - LINKS'!V107</f>
        <v>0</v>
      </c>
      <c r="P78" s="45">
        <f>'CONSOLATION - LINKS'!V212</f>
        <v>0</v>
      </c>
      <c r="Q78" s="46">
        <f t="shared" si="31"/>
        <v>0</v>
      </c>
    </row>
    <row r="79" spans="1:17">
      <c r="A79" s="11"/>
    </row>
    <row r="80" spans="1:17" ht="17" thickBot="1">
      <c r="A80" s="11"/>
    </row>
    <row r="81" spans="1:17" s="10" customFormat="1" ht="34">
      <c r="A81" s="97" t="s">
        <v>65</v>
      </c>
      <c r="B81" s="41">
        <f>IF(COUNT(B82:B86)&gt;4,SUM(B82:B86)-MAX(B82:B86),IF(COUNT(B82:B86)=4,SUM(B82:B86),"NT"))</f>
        <v>318</v>
      </c>
      <c r="C81" s="53">
        <f>IF(COUNT(C82:C86)&gt;4,SUM(C82:C86)-MAX(C82:C86),IF(COUNT(C82:C86)=4,SUM(C82:C86),"NT"))</f>
        <v>315</v>
      </c>
      <c r="D81" s="53">
        <f>IF(COUNT(D82:D86)&gt;4,SUM(D82:D86)-MAX(D82:D86),IF(COUNT(D82:D86)=4,SUM(D82:D86),"NT"))</f>
        <v>323</v>
      </c>
      <c r="E81" s="52">
        <f>SUM(B81:D81)</f>
        <v>956</v>
      </c>
    </row>
    <row r="82" spans="1:17" ht="19">
      <c r="A82" s="66" t="s">
        <v>152</v>
      </c>
      <c r="B82" s="42">
        <v>76</v>
      </c>
      <c r="C82" s="42">
        <v>74</v>
      </c>
      <c r="D82" s="43">
        <v>78</v>
      </c>
      <c r="E82" s="44">
        <f>SUM(B82:D82)</f>
        <v>228</v>
      </c>
    </row>
    <row r="83" spans="1:17" ht="19">
      <c r="A83" s="66" t="s">
        <v>153</v>
      </c>
      <c r="B83" s="42">
        <v>74</v>
      </c>
      <c r="C83" s="42">
        <v>82</v>
      </c>
      <c r="D83" s="43">
        <v>86</v>
      </c>
      <c r="E83" s="44">
        <f t="shared" ref="E83:E86" si="32">SUM(B83:D83)</f>
        <v>242</v>
      </c>
    </row>
    <row r="84" spans="1:17" ht="19">
      <c r="A84" s="66" t="s">
        <v>154</v>
      </c>
      <c r="B84" s="42">
        <v>82</v>
      </c>
      <c r="C84" s="42">
        <v>77</v>
      </c>
      <c r="D84" s="43">
        <v>81</v>
      </c>
      <c r="E84" s="44">
        <f t="shared" si="32"/>
        <v>240</v>
      </c>
    </row>
    <row r="85" spans="1:17" ht="19">
      <c r="A85" s="66" t="s">
        <v>155</v>
      </c>
      <c r="B85" s="42">
        <v>86</v>
      </c>
      <c r="C85" s="42">
        <v>83</v>
      </c>
      <c r="D85" s="43">
        <v>86</v>
      </c>
      <c r="E85" s="44">
        <f t="shared" si="32"/>
        <v>255</v>
      </c>
    </row>
    <row r="86" spans="1:17" ht="20" thickBot="1">
      <c r="A86" s="67" t="s">
        <v>156</v>
      </c>
      <c r="B86" s="45">
        <v>92</v>
      </c>
      <c r="C86" s="45">
        <v>82</v>
      </c>
      <c r="D86" s="45">
        <v>78</v>
      </c>
      <c r="E86" s="46">
        <f t="shared" si="32"/>
        <v>252</v>
      </c>
    </row>
    <row r="89" spans="1:17" ht="17" thickBot="1"/>
    <row r="90" spans="1:17" s="10" customFormat="1" ht="34">
      <c r="A90" s="71" t="s">
        <v>86</v>
      </c>
      <c r="B90" s="41"/>
      <c r="C90" s="53"/>
      <c r="D90" s="53"/>
      <c r="E90" s="52"/>
      <c r="F90"/>
      <c r="G90" s="71" t="s">
        <v>86</v>
      </c>
      <c r="H90" s="53"/>
      <c r="I90" s="53"/>
      <c r="J90" s="53"/>
      <c r="K90" s="52"/>
      <c r="M90"/>
      <c r="N90"/>
      <c r="O90"/>
      <c r="P90"/>
      <c r="Q90"/>
    </row>
    <row r="91" spans="1:17" ht="19">
      <c r="A91" s="66" t="s">
        <v>125</v>
      </c>
      <c r="B91" s="42">
        <v>79</v>
      </c>
      <c r="C91" s="42">
        <v>86</v>
      </c>
      <c r="D91" s="43">
        <v>82</v>
      </c>
      <c r="E91" s="44">
        <f>SUM(B91:D91)</f>
        <v>247</v>
      </c>
      <c r="G91" s="66" t="s">
        <v>208</v>
      </c>
      <c r="H91" s="42">
        <v>88</v>
      </c>
      <c r="I91" s="42">
        <v>86</v>
      </c>
      <c r="J91" s="43">
        <v>88</v>
      </c>
      <c r="K91" s="44">
        <f>SUM(H91:J91)</f>
        <v>262</v>
      </c>
      <c r="Q91"/>
    </row>
    <row r="92" spans="1:17" ht="19">
      <c r="A92" s="66" t="s">
        <v>126</v>
      </c>
      <c r="B92" s="42">
        <v>102</v>
      </c>
      <c r="C92" s="42">
        <v>89</v>
      </c>
      <c r="D92" s="43">
        <v>84</v>
      </c>
      <c r="E92" s="44">
        <f t="shared" ref="E92:E95" si="33">SUM(B92:D92)</f>
        <v>275</v>
      </c>
      <c r="G92" s="66"/>
      <c r="H92" s="42">
        <v>0</v>
      </c>
      <c r="I92" s="42">
        <v>0</v>
      </c>
      <c r="J92" s="43">
        <f>'CONSOLATION - LINKS'!V259</f>
        <v>0</v>
      </c>
      <c r="K92" s="44">
        <f t="shared" ref="K92:K95" si="34">SUM(H92:J92)</f>
        <v>0</v>
      </c>
      <c r="Q92"/>
    </row>
    <row r="93" spans="1:17" ht="19">
      <c r="A93" s="66" t="s">
        <v>119</v>
      </c>
      <c r="B93" s="42">
        <v>70</v>
      </c>
      <c r="C93" s="42">
        <v>74</v>
      </c>
      <c r="D93" s="43">
        <v>200</v>
      </c>
      <c r="E93" s="44">
        <f t="shared" si="33"/>
        <v>344</v>
      </c>
      <c r="G93" s="66" t="s">
        <v>233</v>
      </c>
      <c r="H93" s="42">
        <v>82</v>
      </c>
      <c r="I93" s="42">
        <v>88</v>
      </c>
      <c r="J93" s="43">
        <v>83</v>
      </c>
      <c r="K93" s="44">
        <f t="shared" si="34"/>
        <v>253</v>
      </c>
      <c r="Q93"/>
    </row>
    <row r="94" spans="1:17" ht="19">
      <c r="A94" s="66" t="s">
        <v>120</v>
      </c>
      <c r="B94" s="42">
        <v>94</v>
      </c>
      <c r="C94" s="42">
        <v>82</v>
      </c>
      <c r="D94" s="43">
        <v>75</v>
      </c>
      <c r="E94" s="44">
        <f t="shared" si="33"/>
        <v>251</v>
      </c>
      <c r="G94" s="66" t="s">
        <v>100</v>
      </c>
      <c r="H94" s="42">
        <v>83</v>
      </c>
      <c r="I94" s="42">
        <v>77</v>
      </c>
      <c r="J94" s="43">
        <v>77</v>
      </c>
      <c r="K94" s="44">
        <f t="shared" si="34"/>
        <v>237</v>
      </c>
      <c r="Q94"/>
    </row>
    <row r="95" spans="1:17" ht="20" thickBot="1">
      <c r="A95" s="67" t="s">
        <v>104</v>
      </c>
      <c r="B95" s="45">
        <v>93</v>
      </c>
      <c r="C95" s="45">
        <v>86</v>
      </c>
      <c r="D95" s="45">
        <v>83</v>
      </c>
      <c r="E95" s="46">
        <f t="shared" si="33"/>
        <v>262</v>
      </c>
      <c r="G95" s="67"/>
      <c r="H95" s="45">
        <v>0</v>
      </c>
      <c r="I95" s="45">
        <v>0</v>
      </c>
      <c r="J95" s="45">
        <f>'CONSOLATION - LINKS'!V262</f>
        <v>0</v>
      </c>
      <c r="K95" s="46">
        <f t="shared" si="34"/>
        <v>0</v>
      </c>
      <c r="Q95"/>
    </row>
  </sheetData>
  <sheetProtection algorithmName="SHA-512" hashValue="9uRrt+2sgJ2c+K6OgGhXlt3HYhTGmtEtdnn8QaBnJ1mvJ83Ce6o53io4+aE5lIoKXm975wppKuLkuTHl6l6Wxg==" saltValue="mE8kPOg2i13HaPYnMA76sA==" spinCount="100000" sheet="1" scenarios="1" selectLockedCells="1" selectUnlockedCells="1"/>
  <phoneticPr fontId="2" type="noConversion"/>
  <conditionalFormatting sqref="B1:D1048576">
    <cfRule type="cellIs" dxfId="13" priority="5" operator="equal">
      <formula>72</formula>
    </cfRule>
    <cfRule type="cellIs" dxfId="12" priority="6" operator="lessThan">
      <formula>72</formula>
    </cfRule>
  </conditionalFormatting>
  <conditionalFormatting sqref="N1:P1048576">
    <cfRule type="cellIs" dxfId="11" priority="1" operator="equal">
      <formula>72</formula>
    </cfRule>
    <cfRule type="cellIs" dxfId="10" priority="2" operator="lessThan">
      <formula>72</formula>
    </cfRule>
  </conditionalFormatting>
  <conditionalFormatting sqref="H1:J1048576">
    <cfRule type="cellIs" dxfId="9" priority="3" operator="equal">
      <formula>72</formula>
    </cfRule>
    <cfRule type="cellIs" dxfId="8" priority="4" operator="lessThan">
      <formula>72</formula>
    </cfRule>
  </conditionalFormatting>
  <pageMargins left="0.5" right="0.5" top="1" bottom="1" header="0.5" footer="0.5"/>
  <pageSetup scale="33" orientation="landscape" r:id="rId1"/>
  <headerFooter alignWithMargins="0">
    <oddHeader xml:space="preserve">&amp;C&amp;24 Heart of Texas Invitational
&amp;12
</oddHeader>
    <oddFooter>&amp;C9/14 - 9/15/18
Squaw Valley Golf Course
par 72  5194 yards / 5116 yards
Rating: 70.0 / 70.3      Slope: 117 / 119</oddFooter>
  </headerFooter>
  <ignoredErrors>
    <ignoredError sqref="B49 B73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14"/>
  <sheetViews>
    <sheetView topLeftCell="A94" zoomScale="85" zoomScaleNormal="85" workbookViewId="0">
      <selection activeCell="Z126" sqref="Z126"/>
    </sheetView>
  </sheetViews>
  <sheetFormatPr baseColWidth="10" defaultColWidth="8.7109375" defaultRowHeight="16"/>
  <cols>
    <col min="1" max="1" width="28.5703125" style="6" bestFit="1" customWidth="1"/>
    <col min="2" max="10" width="3.7109375" customWidth="1"/>
    <col min="11" max="11" width="6.7109375" customWidth="1"/>
    <col min="12" max="20" width="3.7109375" customWidth="1"/>
    <col min="21" max="22" width="6.7109375" customWidth="1"/>
  </cols>
  <sheetData>
    <row r="1" spans="1:22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5" t="s">
        <v>21</v>
      </c>
      <c r="L1" s="15">
        <v>10</v>
      </c>
      <c r="M1" s="15">
        <v>11</v>
      </c>
      <c r="N1" s="15">
        <v>12</v>
      </c>
      <c r="O1" s="15">
        <v>13</v>
      </c>
      <c r="P1" s="15">
        <v>14</v>
      </c>
      <c r="Q1" s="15">
        <v>15</v>
      </c>
      <c r="R1" s="15">
        <v>16</v>
      </c>
      <c r="S1" s="15">
        <v>17</v>
      </c>
      <c r="T1" s="15">
        <v>18</v>
      </c>
      <c r="U1" s="15" t="s">
        <v>22</v>
      </c>
      <c r="V1" s="15" t="s">
        <v>2</v>
      </c>
    </row>
    <row r="2" spans="1:22">
      <c r="A2" t="s">
        <v>31</v>
      </c>
      <c r="B2" s="33">
        <v>4</v>
      </c>
      <c r="C2" s="34">
        <v>5</v>
      </c>
      <c r="D2" s="33">
        <v>3</v>
      </c>
      <c r="E2" s="34">
        <v>4</v>
      </c>
      <c r="F2" s="33">
        <v>4</v>
      </c>
      <c r="G2" s="34">
        <v>5</v>
      </c>
      <c r="H2" s="33">
        <v>3</v>
      </c>
      <c r="I2" s="34">
        <v>4</v>
      </c>
      <c r="J2" s="33">
        <v>4</v>
      </c>
      <c r="K2" s="35">
        <f>SUM(B2:J2)</f>
        <v>36</v>
      </c>
      <c r="L2" s="33">
        <v>4</v>
      </c>
      <c r="M2" s="34">
        <v>3</v>
      </c>
      <c r="N2" s="33">
        <v>4</v>
      </c>
      <c r="O2" s="34">
        <v>3</v>
      </c>
      <c r="P2" s="33">
        <v>5</v>
      </c>
      <c r="Q2" s="34">
        <v>4</v>
      </c>
      <c r="R2" s="33">
        <v>4</v>
      </c>
      <c r="S2" s="34">
        <v>4</v>
      </c>
      <c r="T2" s="33">
        <v>5</v>
      </c>
      <c r="U2" s="36">
        <f>SUM(L2:T2)</f>
        <v>36</v>
      </c>
      <c r="V2" s="37">
        <f>K2+U2</f>
        <v>72</v>
      </c>
    </row>
    <row r="3" spans="1:22">
      <c r="K3" s="6" t="s">
        <v>23</v>
      </c>
    </row>
    <row r="4" spans="1:22">
      <c r="A4" s="48" t="str">
        <f>'Players by Team'!G1</f>
        <v>ALLEN BLUE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5" t="s">
        <v>21</v>
      </c>
      <c r="L4" s="15">
        <v>10</v>
      </c>
      <c r="M4" s="15">
        <v>11</v>
      </c>
      <c r="N4" s="15">
        <v>12</v>
      </c>
      <c r="O4" s="15">
        <v>13</v>
      </c>
      <c r="P4" s="15">
        <v>14</v>
      </c>
      <c r="Q4" s="15">
        <v>15</v>
      </c>
      <c r="R4" s="15">
        <v>16</v>
      </c>
      <c r="S4" s="15">
        <v>17</v>
      </c>
      <c r="T4" s="15">
        <v>18</v>
      </c>
      <c r="U4" s="15" t="s">
        <v>22</v>
      </c>
      <c r="V4" s="15" t="s">
        <v>2</v>
      </c>
    </row>
    <row r="5" spans="1:22">
      <c r="A5" s="38" t="str">
        <f>'Players by Team'!G2</f>
        <v>Angela Inocian</v>
      </c>
      <c r="B5" s="33"/>
      <c r="C5" s="34"/>
      <c r="D5" s="33"/>
      <c r="E5" s="34"/>
      <c r="F5" s="33"/>
      <c r="G5" s="34"/>
      <c r="H5" s="33"/>
      <c r="I5" s="34"/>
      <c r="J5" s="39"/>
      <c r="K5" s="35">
        <f>SUM(B5:J5)</f>
        <v>0</v>
      </c>
      <c r="L5" s="33"/>
      <c r="M5" s="34"/>
      <c r="N5" s="33"/>
      <c r="O5" s="34"/>
      <c r="P5" s="33"/>
      <c r="Q5" s="34"/>
      <c r="R5" s="33"/>
      <c r="S5" s="34"/>
      <c r="T5" s="33"/>
      <c r="U5" s="36">
        <f>SUM(L5:T5)</f>
        <v>0</v>
      </c>
      <c r="V5" s="37">
        <f>K5+U5</f>
        <v>0</v>
      </c>
    </row>
    <row r="6" spans="1:22">
      <c r="A6" s="38" t="str">
        <f>'Players by Team'!G3</f>
        <v>Abigail Inocian</v>
      </c>
      <c r="B6" s="33"/>
      <c r="C6" s="34"/>
      <c r="D6" s="33"/>
      <c r="E6" s="34"/>
      <c r="F6" s="33"/>
      <c r="G6" s="34"/>
      <c r="H6" s="33"/>
      <c r="I6" s="34"/>
      <c r="J6" s="33"/>
      <c r="K6" s="35">
        <f>SUM(B6:J6)</f>
        <v>0</v>
      </c>
      <c r="L6" s="33"/>
      <c r="M6" s="34"/>
      <c r="N6" s="33"/>
      <c r="O6" s="34"/>
      <c r="P6" s="33"/>
      <c r="Q6" s="34"/>
      <c r="R6" s="33"/>
      <c r="S6" s="34"/>
      <c r="T6" s="33"/>
      <c r="U6" s="36">
        <f>SUM(L6:T6)</f>
        <v>0</v>
      </c>
      <c r="V6" s="37">
        <f>K6+U6</f>
        <v>0</v>
      </c>
    </row>
    <row r="7" spans="1:22">
      <c r="A7" s="38" t="str">
        <f>'Players by Team'!G4</f>
        <v>Megha Reddy</v>
      </c>
      <c r="B7" s="33"/>
      <c r="C7" s="34"/>
      <c r="D7" s="33"/>
      <c r="E7" s="34"/>
      <c r="F7" s="33"/>
      <c r="G7" s="34"/>
      <c r="H7" s="33"/>
      <c r="I7" s="34"/>
      <c r="J7" s="33"/>
      <c r="K7" s="35">
        <f>SUM(B7:J7)</f>
        <v>0</v>
      </c>
      <c r="L7" s="33"/>
      <c r="M7" s="34"/>
      <c r="N7" s="33"/>
      <c r="O7" s="34"/>
      <c r="P7" s="33"/>
      <c r="Q7" s="34"/>
      <c r="R7" s="33"/>
      <c r="S7" s="34"/>
      <c r="T7" s="33"/>
      <c r="U7" s="36">
        <f>SUM(L7:T7)</f>
        <v>0</v>
      </c>
      <c r="V7" s="37">
        <f>K7+U7</f>
        <v>0</v>
      </c>
    </row>
    <row r="8" spans="1:22">
      <c r="A8" s="38" t="str">
        <f>'Players by Team'!G5</f>
        <v>Marina Thuesen</v>
      </c>
      <c r="B8" s="33"/>
      <c r="C8" s="34"/>
      <c r="D8" s="33"/>
      <c r="E8" s="34"/>
      <c r="F8" s="33"/>
      <c r="G8" s="34"/>
      <c r="H8" s="33"/>
      <c r="I8" s="34"/>
      <c r="J8" s="33"/>
      <c r="K8" s="35">
        <f>SUM(B8:J8)</f>
        <v>0</v>
      </c>
      <c r="L8" s="33"/>
      <c r="M8" s="34"/>
      <c r="N8" s="33"/>
      <c r="O8" s="34"/>
      <c r="P8" s="33"/>
      <c r="Q8" s="34"/>
      <c r="R8" s="33"/>
      <c r="S8" s="34"/>
      <c r="T8" s="33"/>
      <c r="U8" s="36">
        <f>SUM(L8:T8)</f>
        <v>0</v>
      </c>
      <c r="V8" s="37">
        <f>K8+U8</f>
        <v>0</v>
      </c>
    </row>
    <row r="9" spans="1:22">
      <c r="A9" s="38" t="str">
        <f>'Players by Team'!G6</f>
        <v>Sarah Zeng</v>
      </c>
      <c r="B9" s="33"/>
      <c r="C9" s="34"/>
      <c r="D9" s="33"/>
      <c r="E9" s="34"/>
      <c r="F9" s="33"/>
      <c r="G9" s="34"/>
      <c r="H9" s="33"/>
      <c r="I9" s="34"/>
      <c r="J9" s="33"/>
      <c r="K9" s="35">
        <f>SUM(B9:J9)</f>
        <v>0</v>
      </c>
      <c r="L9" s="33"/>
      <c r="M9" s="34"/>
      <c r="N9" s="33"/>
      <c r="O9" s="34"/>
      <c r="P9" s="33"/>
      <c r="Q9" s="34"/>
      <c r="R9" s="33"/>
      <c r="S9" s="34"/>
      <c r="T9" s="33"/>
      <c r="U9" s="36">
        <f>SUM(L9:T9)</f>
        <v>0</v>
      </c>
      <c r="V9" s="37">
        <f>K9+U9</f>
        <v>0</v>
      </c>
    </row>
    <row r="11" spans="1:22">
      <c r="A11" s="48" t="str">
        <f>'Players by Team'!M1</f>
        <v>ALLEN WHITE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5" t="s">
        <v>21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  <c r="S11" s="15">
        <v>17</v>
      </c>
      <c r="T11" s="15">
        <v>18</v>
      </c>
      <c r="U11" s="15" t="s">
        <v>22</v>
      </c>
      <c r="V11" s="15" t="s">
        <v>2</v>
      </c>
    </row>
    <row r="12" spans="1:22">
      <c r="A12" s="38" t="str">
        <f>'Players by Team'!M2</f>
        <v>Natalie Quintana</v>
      </c>
      <c r="B12" s="33"/>
      <c r="C12" s="34"/>
      <c r="D12" s="33"/>
      <c r="E12" s="34"/>
      <c r="F12" s="33"/>
      <c r="G12" s="34"/>
      <c r="H12" s="33"/>
      <c r="I12" s="34"/>
      <c r="J12" s="33"/>
      <c r="K12" s="35">
        <f>SUM(B12:J12)</f>
        <v>0</v>
      </c>
      <c r="L12" s="33"/>
      <c r="M12" s="34"/>
      <c r="N12" s="33"/>
      <c r="O12" s="34"/>
      <c r="P12" s="33"/>
      <c r="Q12" s="34"/>
      <c r="R12" s="33"/>
      <c r="S12" s="34"/>
      <c r="T12" s="33"/>
      <c r="U12" s="36">
        <f>SUM(L12:T12)</f>
        <v>0</v>
      </c>
      <c r="V12" s="37">
        <f>K12+U12</f>
        <v>0</v>
      </c>
    </row>
    <row r="13" spans="1:22">
      <c r="A13" s="38" t="str">
        <f>'Players by Team'!M3</f>
        <v>Shreya Nair</v>
      </c>
      <c r="B13" s="33"/>
      <c r="C13" s="34"/>
      <c r="D13" s="33"/>
      <c r="E13" s="34"/>
      <c r="F13" s="33"/>
      <c r="G13" s="34"/>
      <c r="H13" s="33"/>
      <c r="I13" s="34"/>
      <c r="J13" s="33"/>
      <c r="K13" s="35">
        <f>SUM(B13:J13)</f>
        <v>0</v>
      </c>
      <c r="L13" s="33"/>
      <c r="M13" s="34"/>
      <c r="N13" s="33"/>
      <c r="O13" s="34"/>
      <c r="P13" s="33"/>
      <c r="Q13" s="34"/>
      <c r="R13" s="33"/>
      <c r="S13" s="34"/>
      <c r="T13" s="33"/>
      <c r="U13" s="36">
        <f>SUM(L13:T13)</f>
        <v>0</v>
      </c>
      <c r="V13" s="37">
        <f>K13+U13</f>
        <v>0</v>
      </c>
    </row>
    <row r="14" spans="1:22">
      <c r="A14" s="38" t="str">
        <f>'Players by Team'!M4</f>
        <v>Anika Trehan</v>
      </c>
      <c r="B14" s="33"/>
      <c r="C14" s="34"/>
      <c r="D14" s="33"/>
      <c r="E14" s="34"/>
      <c r="F14" s="33"/>
      <c r="G14" s="34"/>
      <c r="H14" s="33"/>
      <c r="I14" s="34"/>
      <c r="J14" s="33"/>
      <c r="K14" s="35">
        <f>SUM(B14:J14)</f>
        <v>0</v>
      </c>
      <c r="L14" s="33"/>
      <c r="M14" s="34"/>
      <c r="N14" s="33"/>
      <c r="O14" s="34"/>
      <c r="P14" s="33"/>
      <c r="Q14" s="34"/>
      <c r="R14" s="33"/>
      <c r="S14" s="34"/>
      <c r="T14" s="33"/>
      <c r="U14" s="36">
        <f>SUM(L14:T14)</f>
        <v>0</v>
      </c>
      <c r="V14" s="37">
        <f>K14+U14</f>
        <v>0</v>
      </c>
    </row>
    <row r="15" spans="1:22">
      <c r="A15" s="38" t="str">
        <f>'Players by Team'!M5</f>
        <v>Lauren Nguyenpu</v>
      </c>
      <c r="B15" s="33"/>
      <c r="C15" s="34"/>
      <c r="D15" s="33"/>
      <c r="E15" s="34"/>
      <c r="F15" s="33"/>
      <c r="G15" s="34"/>
      <c r="H15" s="33"/>
      <c r="I15" s="34"/>
      <c r="J15" s="33"/>
      <c r="K15" s="35">
        <f>SUM(B15:J15)</f>
        <v>0</v>
      </c>
      <c r="L15" s="33"/>
      <c r="M15" s="34"/>
      <c r="N15" s="33"/>
      <c r="O15" s="34"/>
      <c r="P15" s="33"/>
      <c r="Q15" s="34"/>
      <c r="R15" s="33"/>
      <c r="S15" s="34"/>
      <c r="T15" s="33"/>
      <c r="U15" s="36">
        <f>SUM(L15:T15)</f>
        <v>0</v>
      </c>
      <c r="V15" s="37">
        <f>K15+U15</f>
        <v>0</v>
      </c>
    </row>
    <row r="16" spans="1:22">
      <c r="A16" s="38" t="str">
        <f>'Players by Team'!M6</f>
        <v>Danielle Dimafelix</v>
      </c>
      <c r="B16" s="33"/>
      <c r="C16" s="34"/>
      <c r="D16" s="33"/>
      <c r="E16" s="34"/>
      <c r="F16" s="33"/>
      <c r="G16" s="34"/>
      <c r="H16" s="33"/>
      <c r="I16" s="34"/>
      <c r="J16" s="33"/>
      <c r="K16" s="35">
        <f>SUM(B16:J16)</f>
        <v>0</v>
      </c>
      <c r="L16" s="33"/>
      <c r="M16" s="34"/>
      <c r="N16" s="33"/>
      <c r="O16" s="34"/>
      <c r="P16" s="33"/>
      <c r="Q16" s="34"/>
      <c r="R16" s="33"/>
      <c r="S16" s="34"/>
      <c r="T16" s="33"/>
      <c r="U16" s="36">
        <f>SUM(L16:T16)</f>
        <v>0</v>
      </c>
      <c r="V16" s="37">
        <f>K16+U16</f>
        <v>0</v>
      </c>
    </row>
    <row r="18" spans="1:22">
      <c r="A18" s="48" t="str">
        <f>'Players by Team'!A9</f>
        <v>AMARILLO HIGH</v>
      </c>
      <c r="B18" s="13">
        <v>1</v>
      </c>
      <c r="C18" s="13">
        <v>2</v>
      </c>
      <c r="D18" s="13">
        <v>3</v>
      </c>
      <c r="E18" s="13">
        <v>4</v>
      </c>
      <c r="F18" s="13">
        <v>5</v>
      </c>
      <c r="G18" s="13">
        <v>6</v>
      </c>
      <c r="H18" s="13">
        <v>7</v>
      </c>
      <c r="I18" s="13">
        <v>8</v>
      </c>
      <c r="J18" s="13">
        <v>9</v>
      </c>
      <c r="K18" s="15" t="s">
        <v>21</v>
      </c>
      <c r="L18" s="15">
        <v>10</v>
      </c>
      <c r="M18" s="15">
        <v>11</v>
      </c>
      <c r="N18" s="15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 t="s">
        <v>22</v>
      </c>
      <c r="V18" s="15" t="s">
        <v>2</v>
      </c>
    </row>
    <row r="19" spans="1:22">
      <c r="A19" s="38" t="str">
        <f>'Players by Team'!A10</f>
        <v>Alexis Escobedo</v>
      </c>
      <c r="B19" s="33"/>
      <c r="C19" s="34"/>
      <c r="D19" s="33"/>
      <c r="E19" s="34"/>
      <c r="F19" s="33"/>
      <c r="G19" s="34"/>
      <c r="H19" s="33"/>
      <c r="I19" s="34"/>
      <c r="J19" s="33"/>
      <c r="K19" s="35">
        <f>SUM(B19:J19)</f>
        <v>0</v>
      </c>
      <c r="L19" s="33"/>
      <c r="M19" s="34"/>
      <c r="N19" s="33"/>
      <c r="O19" s="34"/>
      <c r="P19" s="33"/>
      <c r="Q19" s="34"/>
      <c r="R19" s="33"/>
      <c r="S19" s="34"/>
      <c r="T19" s="33"/>
      <c r="U19" s="36">
        <f>SUM(L19:T19)</f>
        <v>0</v>
      </c>
      <c r="V19" s="37">
        <f>K19+U19</f>
        <v>0</v>
      </c>
    </row>
    <row r="20" spans="1:22">
      <c r="A20" s="38" t="str">
        <f>'Players by Team'!A11</f>
        <v>Ainsley Carter</v>
      </c>
      <c r="B20" s="33"/>
      <c r="C20" s="34"/>
      <c r="D20" s="33"/>
      <c r="E20" s="34"/>
      <c r="F20" s="33"/>
      <c r="G20" s="34"/>
      <c r="H20" s="33"/>
      <c r="I20" s="34"/>
      <c r="J20" s="33"/>
      <c r="K20" s="35">
        <f>SUM(B20:J20)</f>
        <v>0</v>
      </c>
      <c r="L20" s="33"/>
      <c r="M20" s="34"/>
      <c r="N20" s="33"/>
      <c r="O20" s="34"/>
      <c r="P20" s="33"/>
      <c r="Q20" s="34"/>
      <c r="R20" s="33"/>
      <c r="S20" s="34"/>
      <c r="T20" s="33"/>
      <c r="U20" s="36">
        <f>SUM(L20:T20)</f>
        <v>0</v>
      </c>
      <c r="V20" s="37">
        <f>K20+U20</f>
        <v>0</v>
      </c>
    </row>
    <row r="21" spans="1:22">
      <c r="A21" s="38" t="str">
        <f>'Players by Team'!A12</f>
        <v>Avery Britten</v>
      </c>
      <c r="B21" s="33"/>
      <c r="C21" s="34"/>
      <c r="D21" s="33"/>
      <c r="E21" s="34"/>
      <c r="F21" s="33"/>
      <c r="G21" s="34"/>
      <c r="H21" s="33"/>
      <c r="I21" s="34"/>
      <c r="J21" s="33"/>
      <c r="K21" s="35">
        <f>SUM(B21:J21)</f>
        <v>0</v>
      </c>
      <c r="L21" s="33"/>
      <c r="M21" s="34"/>
      <c r="N21" s="33"/>
      <c r="O21" s="34"/>
      <c r="P21" s="33"/>
      <c r="Q21" s="34"/>
      <c r="R21" s="33"/>
      <c r="S21" s="34"/>
      <c r="T21" s="33"/>
      <c r="U21" s="36">
        <f>SUM(L21:T21)</f>
        <v>0</v>
      </c>
      <c r="V21" s="37">
        <f>K21+U21</f>
        <v>0</v>
      </c>
    </row>
    <row r="22" spans="1:22">
      <c r="A22" s="38" t="str">
        <f>'Players by Team'!A13</f>
        <v>Karlee Holcomb</v>
      </c>
      <c r="B22" s="33"/>
      <c r="C22" s="34"/>
      <c r="D22" s="33"/>
      <c r="E22" s="34"/>
      <c r="F22" s="33"/>
      <c r="G22" s="34"/>
      <c r="H22" s="33"/>
      <c r="I22" s="34"/>
      <c r="J22" s="33"/>
      <c r="K22" s="35">
        <f>SUM(B22:J22)</f>
        <v>0</v>
      </c>
      <c r="L22" s="33"/>
      <c r="M22" s="34"/>
      <c r="N22" s="33"/>
      <c r="O22" s="34"/>
      <c r="P22" s="33"/>
      <c r="Q22" s="34"/>
      <c r="R22" s="33"/>
      <c r="S22" s="34"/>
      <c r="T22" s="33"/>
      <c r="U22" s="36">
        <f>SUM(L22:T22)</f>
        <v>0</v>
      </c>
      <c r="V22" s="37">
        <f>K22+U22</f>
        <v>0</v>
      </c>
    </row>
    <row r="23" spans="1:22">
      <c r="A23" s="38" t="str">
        <f>'Players by Team'!A14</f>
        <v>Rhea Anderson</v>
      </c>
      <c r="B23" s="33"/>
      <c r="C23" s="34"/>
      <c r="D23" s="33"/>
      <c r="E23" s="34"/>
      <c r="F23" s="33"/>
      <c r="G23" s="34"/>
      <c r="H23" s="33"/>
      <c r="I23" s="34"/>
      <c r="J23" s="33"/>
      <c r="K23" s="35">
        <f>SUM(B23:J23)</f>
        <v>0</v>
      </c>
      <c r="L23" s="33"/>
      <c r="M23" s="34"/>
      <c r="N23" s="33"/>
      <c r="O23" s="34"/>
      <c r="P23" s="33"/>
      <c r="Q23" s="34"/>
      <c r="R23" s="33"/>
      <c r="S23" s="34"/>
      <c r="T23" s="33"/>
      <c r="U23" s="36">
        <f>SUM(L23:T23)</f>
        <v>0</v>
      </c>
      <c r="V23" s="37">
        <f>K23+U23</f>
        <v>0</v>
      </c>
    </row>
    <row r="25" spans="1:22">
      <c r="A25" s="48" t="str">
        <f>'Players by Team'!G9</f>
        <v>ANDREWS</v>
      </c>
      <c r="B25" s="13">
        <v>1</v>
      </c>
      <c r="C25" s="13">
        <v>2</v>
      </c>
      <c r="D25" s="13">
        <v>3</v>
      </c>
      <c r="E25" s="13">
        <v>4</v>
      </c>
      <c r="F25" s="13">
        <v>5</v>
      </c>
      <c r="G25" s="13">
        <v>6</v>
      </c>
      <c r="H25" s="13">
        <v>7</v>
      </c>
      <c r="I25" s="13">
        <v>8</v>
      </c>
      <c r="J25" s="13">
        <v>9</v>
      </c>
      <c r="K25" s="15" t="s">
        <v>21</v>
      </c>
      <c r="L25" s="15">
        <v>10</v>
      </c>
      <c r="M25" s="15">
        <v>11</v>
      </c>
      <c r="N25" s="15">
        <v>12</v>
      </c>
      <c r="O25" s="15">
        <v>13</v>
      </c>
      <c r="P25" s="15">
        <v>14</v>
      </c>
      <c r="Q25" s="15">
        <v>15</v>
      </c>
      <c r="R25" s="15">
        <v>16</v>
      </c>
      <c r="S25" s="15">
        <v>17</v>
      </c>
      <c r="T25" s="15">
        <v>18</v>
      </c>
      <c r="U25" s="15" t="s">
        <v>22</v>
      </c>
      <c r="V25" s="15" t="s">
        <v>2</v>
      </c>
    </row>
    <row r="26" spans="1:22">
      <c r="A26" s="40" t="str">
        <f>'Players by Team'!G10</f>
        <v>Brynlee Dyes</v>
      </c>
      <c r="B26" s="33"/>
      <c r="C26" s="34"/>
      <c r="D26" s="33"/>
      <c r="E26" s="34"/>
      <c r="F26" s="33"/>
      <c r="G26" s="34"/>
      <c r="H26" s="33"/>
      <c r="I26" s="34"/>
      <c r="J26" s="33"/>
      <c r="K26" s="35">
        <f>SUM(B26:J26)</f>
        <v>0</v>
      </c>
      <c r="L26" s="33"/>
      <c r="M26" s="34"/>
      <c r="N26" s="33"/>
      <c r="O26" s="34"/>
      <c r="P26" s="33"/>
      <c r="Q26" s="34"/>
      <c r="R26" s="33"/>
      <c r="S26" s="34"/>
      <c r="T26" s="33"/>
      <c r="U26" s="36">
        <f>SUM(L26:T26)</f>
        <v>0</v>
      </c>
      <c r="V26" s="37">
        <f>K26+U26</f>
        <v>0</v>
      </c>
    </row>
    <row r="27" spans="1:22">
      <c r="A27" s="40" t="str">
        <f>'Players by Team'!G11</f>
        <v>Jordyn Hall</v>
      </c>
      <c r="B27" s="33"/>
      <c r="C27" s="34"/>
      <c r="D27" s="33"/>
      <c r="E27" s="34"/>
      <c r="F27" s="33"/>
      <c r="G27" s="34"/>
      <c r="H27" s="33"/>
      <c r="I27" s="34"/>
      <c r="J27" s="33"/>
      <c r="K27" s="35">
        <f>SUM(B27:J27)</f>
        <v>0</v>
      </c>
      <c r="L27" s="33"/>
      <c r="M27" s="34"/>
      <c r="N27" s="33"/>
      <c r="O27" s="34"/>
      <c r="P27" s="33"/>
      <c r="Q27" s="34"/>
      <c r="R27" s="33"/>
      <c r="S27" s="34"/>
      <c r="T27" s="33"/>
      <c r="U27" s="36">
        <f>SUM(L27:T27)</f>
        <v>0</v>
      </c>
      <c r="V27" s="37">
        <f>K27+U27</f>
        <v>0</v>
      </c>
    </row>
    <row r="28" spans="1:22">
      <c r="A28" s="40" t="str">
        <f>'Players by Team'!G12</f>
        <v>Bailey Ballou</v>
      </c>
      <c r="B28" s="33"/>
      <c r="C28" s="34"/>
      <c r="D28" s="33"/>
      <c r="E28" s="34"/>
      <c r="F28" s="33"/>
      <c r="G28" s="34"/>
      <c r="H28" s="33"/>
      <c r="I28" s="34"/>
      <c r="J28" s="33"/>
      <c r="K28" s="35">
        <f>SUM(B28:J28)</f>
        <v>0</v>
      </c>
      <c r="L28" s="33"/>
      <c r="M28" s="34"/>
      <c r="N28" s="33"/>
      <c r="O28" s="34"/>
      <c r="P28" s="33"/>
      <c r="Q28" s="34"/>
      <c r="R28" s="33"/>
      <c r="S28" s="34"/>
      <c r="T28" s="33"/>
      <c r="U28" s="36">
        <f>SUM(L28:T28)</f>
        <v>0</v>
      </c>
      <c r="V28" s="37">
        <f>K28+U28</f>
        <v>0</v>
      </c>
    </row>
    <row r="29" spans="1:22">
      <c r="A29" s="40" t="str">
        <f>'Players by Team'!G13</f>
        <v>Sarah Strube</v>
      </c>
      <c r="B29" s="33"/>
      <c r="C29" s="34"/>
      <c r="D29" s="33"/>
      <c r="E29" s="34"/>
      <c r="F29" s="33"/>
      <c r="G29" s="34"/>
      <c r="H29" s="33"/>
      <c r="I29" s="34"/>
      <c r="J29" s="33"/>
      <c r="K29" s="35">
        <f>SUM(B29:J29)</f>
        <v>0</v>
      </c>
      <c r="L29" s="33"/>
      <c r="M29" s="34"/>
      <c r="N29" s="33"/>
      <c r="O29" s="34"/>
      <c r="P29" s="33"/>
      <c r="Q29" s="34"/>
      <c r="R29" s="33"/>
      <c r="S29" s="34"/>
      <c r="T29" s="33"/>
      <c r="U29" s="36">
        <f>SUM(L29:T29)</f>
        <v>0</v>
      </c>
      <c r="V29" s="37">
        <f>K29+U29</f>
        <v>0</v>
      </c>
    </row>
    <row r="30" spans="1:22">
      <c r="A30" s="40" t="str">
        <f>'Players by Team'!G14</f>
        <v>Taylor Carey</v>
      </c>
      <c r="B30" s="33"/>
      <c r="C30" s="34"/>
      <c r="D30" s="33"/>
      <c r="E30" s="34"/>
      <c r="F30" s="33"/>
      <c r="G30" s="34"/>
      <c r="H30" s="33"/>
      <c r="I30" s="34"/>
      <c r="J30" s="33"/>
      <c r="K30" s="35">
        <f>SUM(B30:J30)</f>
        <v>0</v>
      </c>
      <c r="L30" s="33"/>
      <c r="M30" s="34"/>
      <c r="N30" s="33"/>
      <c r="O30" s="34"/>
      <c r="P30" s="33"/>
      <c r="Q30" s="34"/>
      <c r="R30" s="33"/>
      <c r="S30" s="34"/>
      <c r="T30" s="33"/>
      <c r="U30" s="36">
        <f>SUM(L30:T30)</f>
        <v>0</v>
      </c>
      <c r="V30" s="37">
        <f>K30+U30</f>
        <v>0</v>
      </c>
    </row>
    <row r="32" spans="1:22">
      <c r="A32" s="48" t="str">
        <f>'Players by Team'!M9</f>
        <v>ARLINGTON MARTIN</v>
      </c>
      <c r="B32" s="13">
        <v>1</v>
      </c>
      <c r="C32" s="13">
        <v>2</v>
      </c>
      <c r="D32" s="13">
        <v>3</v>
      </c>
      <c r="E32" s="13">
        <v>4</v>
      </c>
      <c r="F32" s="13">
        <v>5</v>
      </c>
      <c r="G32" s="13">
        <v>6</v>
      </c>
      <c r="H32" s="13">
        <v>7</v>
      </c>
      <c r="I32" s="13">
        <v>8</v>
      </c>
      <c r="J32" s="13">
        <v>9</v>
      </c>
      <c r="K32" s="15" t="s">
        <v>21</v>
      </c>
      <c r="L32" s="15">
        <v>10</v>
      </c>
      <c r="M32" s="15">
        <v>11</v>
      </c>
      <c r="N32" s="15">
        <v>12</v>
      </c>
      <c r="O32" s="15">
        <v>13</v>
      </c>
      <c r="P32" s="15">
        <v>14</v>
      </c>
      <c r="Q32" s="15">
        <v>15</v>
      </c>
      <c r="R32" s="15">
        <v>16</v>
      </c>
      <c r="S32" s="15">
        <v>17</v>
      </c>
      <c r="T32" s="15">
        <v>18</v>
      </c>
      <c r="U32" s="15" t="s">
        <v>22</v>
      </c>
      <c r="V32" s="15" t="s">
        <v>2</v>
      </c>
    </row>
    <row r="33" spans="1:22">
      <c r="A33" s="40" t="str">
        <f>'Players by Team'!M10</f>
        <v>Madison Le</v>
      </c>
      <c r="B33" s="33"/>
      <c r="C33" s="34"/>
      <c r="D33" s="33"/>
      <c r="E33" s="34"/>
      <c r="F33" s="33"/>
      <c r="G33" s="34"/>
      <c r="H33" s="33"/>
      <c r="I33" s="34"/>
      <c r="J33" s="33"/>
      <c r="K33" s="35">
        <f>SUM(B33:J33)</f>
        <v>0</v>
      </c>
      <c r="L33" s="33"/>
      <c r="M33" s="34"/>
      <c r="N33" s="33"/>
      <c r="O33" s="34"/>
      <c r="P33" s="33"/>
      <c r="Q33" s="34"/>
      <c r="R33" s="33"/>
      <c r="S33" s="34"/>
      <c r="T33" s="33"/>
      <c r="U33" s="36">
        <f>SUM(L33:T33)</f>
        <v>0</v>
      </c>
      <c r="V33" s="37">
        <f>K33+U33</f>
        <v>0</v>
      </c>
    </row>
    <row r="34" spans="1:22">
      <c r="A34" s="40" t="str">
        <f>'Players by Team'!M11</f>
        <v>Mason Lewis</v>
      </c>
      <c r="B34" s="33"/>
      <c r="C34" s="34"/>
      <c r="D34" s="33"/>
      <c r="E34" s="34"/>
      <c r="F34" s="33"/>
      <c r="G34" s="34"/>
      <c r="H34" s="33"/>
      <c r="I34" s="34"/>
      <c r="J34" s="33"/>
      <c r="K34" s="35">
        <f>SUM(B34:J34)</f>
        <v>0</v>
      </c>
      <c r="L34" s="33"/>
      <c r="M34" s="34"/>
      <c r="N34" s="33"/>
      <c r="O34" s="34"/>
      <c r="P34" s="33"/>
      <c r="Q34" s="34"/>
      <c r="R34" s="33"/>
      <c r="S34" s="34"/>
      <c r="T34" s="33"/>
      <c r="U34" s="36">
        <f>SUM(L34:T34)</f>
        <v>0</v>
      </c>
      <c r="V34" s="37">
        <f>K34+U34</f>
        <v>0</v>
      </c>
    </row>
    <row r="35" spans="1:22">
      <c r="A35" s="40" t="str">
        <f>'Players by Team'!M12</f>
        <v>Kayleigh Havard</v>
      </c>
      <c r="B35" s="33"/>
      <c r="C35" s="34"/>
      <c r="D35" s="33"/>
      <c r="E35" s="34"/>
      <c r="F35" s="33"/>
      <c r="G35" s="34"/>
      <c r="H35" s="33"/>
      <c r="I35" s="34"/>
      <c r="J35" s="33"/>
      <c r="K35" s="35">
        <f>SUM(B35:J35)</f>
        <v>0</v>
      </c>
      <c r="L35" s="33"/>
      <c r="M35" s="34"/>
      <c r="N35" s="33"/>
      <c r="O35" s="34"/>
      <c r="P35" s="33"/>
      <c r="Q35" s="34"/>
      <c r="R35" s="33"/>
      <c r="S35" s="34"/>
      <c r="T35" s="33"/>
      <c r="U35" s="36">
        <f>SUM(L35:T35)</f>
        <v>0</v>
      </c>
      <c r="V35" s="37">
        <f>K35+U35</f>
        <v>0</v>
      </c>
    </row>
    <row r="36" spans="1:22">
      <c r="A36" s="40" t="str">
        <f>'Players by Team'!M13</f>
        <v>Camille Breitenstein</v>
      </c>
      <c r="B36" s="33"/>
      <c r="C36" s="34"/>
      <c r="D36" s="33"/>
      <c r="E36" s="34"/>
      <c r="F36" s="33"/>
      <c r="G36" s="34"/>
      <c r="H36" s="33"/>
      <c r="I36" s="34"/>
      <c r="J36" s="33"/>
      <c r="K36" s="35">
        <f>SUM(B36:J36)</f>
        <v>0</v>
      </c>
      <c r="L36" s="33"/>
      <c r="M36" s="34"/>
      <c r="N36" s="33"/>
      <c r="O36" s="34"/>
      <c r="P36" s="33"/>
      <c r="Q36" s="34"/>
      <c r="R36" s="33"/>
      <c r="S36" s="34"/>
      <c r="T36" s="33"/>
      <c r="U36" s="36">
        <f>SUM(L36:T36)</f>
        <v>0</v>
      </c>
      <c r="V36" s="37">
        <f>K36+U36</f>
        <v>0</v>
      </c>
    </row>
    <row r="37" spans="1:22">
      <c r="A37" s="40" t="str">
        <f>'Players by Team'!M14</f>
        <v>Sophia Rick</v>
      </c>
      <c r="B37" s="33"/>
      <c r="C37" s="34"/>
      <c r="D37" s="33"/>
      <c r="E37" s="34"/>
      <c r="F37" s="33"/>
      <c r="G37" s="34"/>
      <c r="H37" s="33"/>
      <c r="I37" s="34"/>
      <c r="J37" s="33"/>
      <c r="K37" s="35">
        <f>SUM(B37:J37)</f>
        <v>0</v>
      </c>
      <c r="L37" s="33"/>
      <c r="M37" s="34"/>
      <c r="N37" s="33"/>
      <c r="O37" s="34"/>
      <c r="P37" s="33"/>
      <c r="Q37" s="34"/>
      <c r="R37" s="33"/>
      <c r="S37" s="34"/>
      <c r="T37" s="33"/>
      <c r="U37" s="36">
        <f>SUM(L37:T37)</f>
        <v>0</v>
      </c>
      <c r="V37" s="37">
        <f>K37+U37</f>
        <v>0</v>
      </c>
    </row>
    <row r="39" spans="1:22">
      <c r="A39" s="48" t="str">
        <f>'Players by Team'!G17</f>
        <v>C. HERITAGE</v>
      </c>
      <c r="B39" s="13">
        <v>1</v>
      </c>
      <c r="C39" s="13">
        <v>2</v>
      </c>
      <c r="D39" s="13">
        <v>3</v>
      </c>
      <c r="E39" s="13">
        <v>4</v>
      </c>
      <c r="F39" s="13">
        <v>5</v>
      </c>
      <c r="G39" s="13">
        <v>6</v>
      </c>
      <c r="H39" s="13">
        <v>7</v>
      </c>
      <c r="I39" s="13">
        <v>8</v>
      </c>
      <c r="J39" s="13">
        <v>9</v>
      </c>
      <c r="K39" s="15" t="s">
        <v>21</v>
      </c>
      <c r="L39" s="15">
        <v>10</v>
      </c>
      <c r="M39" s="15">
        <v>11</v>
      </c>
      <c r="N39" s="15">
        <v>12</v>
      </c>
      <c r="O39" s="15">
        <v>13</v>
      </c>
      <c r="P39" s="15">
        <v>14</v>
      </c>
      <c r="Q39" s="15">
        <v>15</v>
      </c>
      <c r="R39" s="15">
        <v>16</v>
      </c>
      <c r="S39" s="15">
        <v>17</v>
      </c>
      <c r="T39" s="15">
        <v>18</v>
      </c>
      <c r="U39" s="15" t="s">
        <v>22</v>
      </c>
      <c r="V39" s="15" t="s">
        <v>2</v>
      </c>
    </row>
    <row r="40" spans="1:22">
      <c r="A40" s="40" t="str">
        <f>'Players by Team'!G18</f>
        <v>Rachel Hicks</v>
      </c>
      <c r="B40" s="33"/>
      <c r="C40" s="34"/>
      <c r="D40" s="33"/>
      <c r="E40" s="34"/>
      <c r="F40" s="33"/>
      <c r="G40" s="34"/>
      <c r="H40" s="33"/>
      <c r="I40" s="34"/>
      <c r="J40" s="33"/>
      <c r="K40" s="35">
        <f>SUM(B40:J40)</f>
        <v>0</v>
      </c>
      <c r="L40" s="33"/>
      <c r="M40" s="34"/>
      <c r="N40" s="33"/>
      <c r="O40" s="34"/>
      <c r="P40" s="33"/>
      <c r="Q40" s="34"/>
      <c r="R40" s="33"/>
      <c r="S40" s="34"/>
      <c r="T40" s="33"/>
      <c r="U40" s="36">
        <f>SUM(L40:T40)</f>
        <v>0</v>
      </c>
      <c r="V40" s="37">
        <f>K40+U40</f>
        <v>0</v>
      </c>
    </row>
    <row r="41" spans="1:22">
      <c r="A41" s="40" t="str">
        <f>'Players by Team'!G19</f>
        <v>Cindey Xiao</v>
      </c>
      <c r="B41" s="33"/>
      <c r="C41" s="34"/>
      <c r="D41" s="33"/>
      <c r="E41" s="34"/>
      <c r="F41" s="33"/>
      <c r="G41" s="34"/>
      <c r="H41" s="33"/>
      <c r="I41" s="34"/>
      <c r="J41" s="33"/>
      <c r="K41" s="35">
        <f>SUM(B41:J41)</f>
        <v>0</v>
      </c>
      <c r="L41" s="33"/>
      <c r="M41" s="34"/>
      <c r="N41" s="33"/>
      <c r="O41" s="34"/>
      <c r="P41" s="33"/>
      <c r="Q41" s="34"/>
      <c r="R41" s="33"/>
      <c r="S41" s="34"/>
      <c r="T41" s="33"/>
      <c r="U41" s="36">
        <f>SUM(L41:T41)</f>
        <v>0</v>
      </c>
      <c r="V41" s="37">
        <f>K41+U41</f>
        <v>0</v>
      </c>
    </row>
    <row r="42" spans="1:22">
      <c r="A42" s="40" t="str">
        <f>'Players by Team'!G20</f>
        <v>Reagan Lee</v>
      </c>
      <c r="B42" s="33"/>
      <c r="C42" s="34"/>
      <c r="D42" s="33"/>
      <c r="E42" s="34"/>
      <c r="F42" s="33"/>
      <c r="G42" s="34"/>
      <c r="H42" s="33"/>
      <c r="I42" s="34"/>
      <c r="J42" s="33"/>
      <c r="K42" s="35">
        <f>SUM(B42:J42)</f>
        <v>0</v>
      </c>
      <c r="L42" s="33"/>
      <c r="M42" s="34"/>
      <c r="N42" s="33"/>
      <c r="O42" s="34"/>
      <c r="P42" s="33"/>
      <c r="Q42" s="34"/>
      <c r="R42" s="33"/>
      <c r="S42" s="34"/>
      <c r="T42" s="33"/>
      <c r="U42" s="36">
        <f>SUM(L42:T42)</f>
        <v>0</v>
      </c>
      <c r="V42" s="37">
        <f>K42+U42</f>
        <v>0</v>
      </c>
    </row>
    <row r="43" spans="1:22">
      <c r="A43" s="40" t="str">
        <f>'Players by Team'!G21</f>
        <v>Kaitlyn O'Daniel</v>
      </c>
      <c r="B43" s="33"/>
      <c r="C43" s="34"/>
      <c r="D43" s="33"/>
      <c r="E43" s="34"/>
      <c r="F43" s="33"/>
      <c r="G43" s="34"/>
      <c r="H43" s="33"/>
      <c r="I43" s="34"/>
      <c r="J43" s="33"/>
      <c r="K43" s="35">
        <f>SUM(B43:J43)</f>
        <v>0</v>
      </c>
      <c r="L43" s="33"/>
      <c r="M43" s="34"/>
      <c r="N43" s="33"/>
      <c r="O43" s="34"/>
      <c r="P43" s="33"/>
      <c r="Q43" s="34"/>
      <c r="R43" s="33"/>
      <c r="S43" s="34"/>
      <c r="T43" s="33"/>
      <c r="U43" s="36">
        <f>SUM(L43:T43)</f>
        <v>0</v>
      </c>
      <c r="V43" s="37">
        <f>K43+U43</f>
        <v>0</v>
      </c>
    </row>
    <row r="44" spans="1:22">
      <c r="A44" s="40" t="str">
        <f>'Players by Team'!G22</f>
        <v>Rylie Redden</v>
      </c>
      <c r="B44" s="33"/>
      <c r="C44" s="34"/>
      <c r="D44" s="33"/>
      <c r="E44" s="34"/>
      <c r="F44" s="33"/>
      <c r="G44" s="34"/>
      <c r="H44" s="33"/>
      <c r="I44" s="34"/>
      <c r="J44" s="33"/>
      <c r="K44" s="35">
        <f>SUM(B44:J44)</f>
        <v>0</v>
      </c>
      <c r="L44" s="33"/>
      <c r="M44" s="34"/>
      <c r="N44" s="33"/>
      <c r="O44" s="34"/>
      <c r="P44" s="33"/>
      <c r="Q44" s="34"/>
      <c r="R44" s="33"/>
      <c r="S44" s="34"/>
      <c r="T44" s="33"/>
      <c r="U44" s="36">
        <f>SUM(L44:T44)</f>
        <v>0</v>
      </c>
      <c r="V44" s="37">
        <f>K44+U44</f>
        <v>0</v>
      </c>
    </row>
    <row r="46" spans="1:22">
      <c r="A46" s="48" t="str">
        <f>'Players by Team'!M17</f>
        <v>COPPELL</v>
      </c>
      <c r="B46" s="13">
        <v>1</v>
      </c>
      <c r="C46" s="13">
        <v>2</v>
      </c>
      <c r="D46" s="13">
        <v>3</v>
      </c>
      <c r="E46" s="13">
        <v>4</v>
      </c>
      <c r="F46" s="13">
        <v>5</v>
      </c>
      <c r="G46" s="13">
        <v>6</v>
      </c>
      <c r="H46" s="13">
        <v>7</v>
      </c>
      <c r="I46" s="13">
        <v>8</v>
      </c>
      <c r="J46" s="13">
        <v>9</v>
      </c>
      <c r="K46" s="15" t="s">
        <v>21</v>
      </c>
      <c r="L46" s="15">
        <v>10</v>
      </c>
      <c r="M46" s="15">
        <v>11</v>
      </c>
      <c r="N46" s="15">
        <v>12</v>
      </c>
      <c r="O46" s="15">
        <v>13</v>
      </c>
      <c r="P46" s="15">
        <v>14</v>
      </c>
      <c r="Q46" s="15">
        <v>15</v>
      </c>
      <c r="R46" s="15">
        <v>16</v>
      </c>
      <c r="S46" s="15">
        <v>17</v>
      </c>
      <c r="T46" s="15">
        <v>18</v>
      </c>
      <c r="U46" s="15" t="s">
        <v>22</v>
      </c>
      <c r="V46" s="15" t="s">
        <v>2</v>
      </c>
    </row>
    <row r="47" spans="1:22">
      <c r="A47" s="40" t="str">
        <f>'Players by Team'!M18</f>
        <v>Chelsea Romas</v>
      </c>
      <c r="B47" s="33"/>
      <c r="C47" s="34"/>
      <c r="D47" s="33"/>
      <c r="E47" s="34"/>
      <c r="F47" s="33"/>
      <c r="G47" s="34"/>
      <c r="H47" s="33"/>
      <c r="I47" s="34"/>
      <c r="J47" s="33"/>
      <c r="K47" s="35">
        <f>SUM(B47:J47)</f>
        <v>0</v>
      </c>
      <c r="L47" s="33"/>
      <c r="M47" s="34"/>
      <c r="N47" s="33"/>
      <c r="O47" s="34"/>
      <c r="P47" s="33"/>
      <c r="Q47" s="34"/>
      <c r="R47" s="33"/>
      <c r="S47" s="34"/>
      <c r="T47" s="33"/>
      <c r="U47" s="36">
        <f>SUM(L47:T47)</f>
        <v>0</v>
      </c>
      <c r="V47" s="37">
        <f>K47+U47</f>
        <v>0</v>
      </c>
    </row>
    <row r="48" spans="1:22">
      <c r="A48" s="40" t="str">
        <f>'Players by Team'!M19</f>
        <v>Lauren Rios</v>
      </c>
      <c r="B48" s="33"/>
      <c r="C48" s="34"/>
      <c r="D48" s="33"/>
      <c r="E48" s="34"/>
      <c r="F48" s="33"/>
      <c r="G48" s="34"/>
      <c r="H48" s="33"/>
      <c r="I48" s="34"/>
      <c r="J48" s="33"/>
      <c r="K48" s="35">
        <f>SUM(B48:J48)</f>
        <v>0</v>
      </c>
      <c r="L48" s="33"/>
      <c r="M48" s="34"/>
      <c r="N48" s="33"/>
      <c r="O48" s="34"/>
      <c r="P48" s="33"/>
      <c r="Q48" s="34"/>
      <c r="R48" s="33"/>
      <c r="S48" s="34"/>
      <c r="T48" s="33"/>
      <c r="U48" s="36">
        <f>SUM(L48:T48)</f>
        <v>0</v>
      </c>
      <c r="V48" s="37">
        <f>K48+U48</f>
        <v>0</v>
      </c>
    </row>
    <row r="49" spans="1:22">
      <c r="A49" s="40" t="str">
        <f>'Players by Team'!M20</f>
        <v>Mia Gaboriau</v>
      </c>
      <c r="B49" s="33"/>
      <c r="C49" s="34"/>
      <c r="D49" s="33"/>
      <c r="E49" s="34"/>
      <c r="F49" s="33"/>
      <c r="G49" s="34"/>
      <c r="H49" s="33"/>
      <c r="I49" s="34"/>
      <c r="J49" s="33"/>
      <c r="K49" s="35">
        <f>SUM(B49:J49)</f>
        <v>0</v>
      </c>
      <c r="L49" s="33"/>
      <c r="M49" s="34"/>
      <c r="N49" s="33"/>
      <c r="O49" s="34"/>
      <c r="P49" s="33"/>
      <c r="Q49" s="34"/>
      <c r="R49" s="33"/>
      <c r="S49" s="34"/>
      <c r="T49" s="33"/>
      <c r="U49" s="36">
        <f>SUM(L49:T49)</f>
        <v>0</v>
      </c>
      <c r="V49" s="37">
        <f>K49+U49</f>
        <v>0</v>
      </c>
    </row>
    <row r="50" spans="1:22">
      <c r="A50" s="40" t="str">
        <f>'Players by Team'!M21</f>
        <v>Miyoko Tan</v>
      </c>
      <c r="B50" s="33"/>
      <c r="C50" s="34"/>
      <c r="D50" s="33"/>
      <c r="E50" s="34"/>
      <c r="F50" s="33"/>
      <c r="G50" s="34"/>
      <c r="H50" s="33"/>
      <c r="I50" s="34"/>
      <c r="J50" s="33"/>
      <c r="K50" s="35">
        <f>SUM(B50:J50)</f>
        <v>0</v>
      </c>
      <c r="L50" s="33"/>
      <c r="M50" s="34"/>
      <c r="N50" s="33"/>
      <c r="O50" s="34"/>
      <c r="P50" s="33"/>
      <c r="Q50" s="34"/>
      <c r="R50" s="33"/>
      <c r="S50" s="34"/>
      <c r="T50" s="33"/>
      <c r="U50" s="36">
        <f>SUM(L50:T50)</f>
        <v>0</v>
      </c>
      <c r="V50" s="37">
        <f>K50+U50</f>
        <v>0</v>
      </c>
    </row>
    <row r="51" spans="1:22">
      <c r="A51" s="40" t="str">
        <f>'Players by Team'!M22</f>
        <v>Jamie Welsh</v>
      </c>
      <c r="B51" s="33"/>
      <c r="C51" s="34"/>
      <c r="D51" s="33"/>
      <c r="E51" s="34"/>
      <c r="F51" s="33"/>
      <c r="G51" s="34"/>
      <c r="H51" s="33"/>
      <c r="I51" s="34"/>
      <c r="J51" s="33"/>
      <c r="K51" s="35">
        <f>SUM(B51:J51)</f>
        <v>0</v>
      </c>
      <c r="L51" s="33"/>
      <c r="M51" s="34"/>
      <c r="N51" s="33"/>
      <c r="O51" s="34"/>
      <c r="P51" s="33"/>
      <c r="Q51" s="34"/>
      <c r="R51" s="33"/>
      <c r="S51" s="34"/>
      <c r="T51" s="33"/>
      <c r="U51" s="36">
        <f>SUM(L51:T51)</f>
        <v>0</v>
      </c>
      <c r="V51" s="37">
        <f>K51+U51</f>
        <v>0</v>
      </c>
    </row>
    <row r="53" spans="1:22">
      <c r="A53" s="48" t="str">
        <f>'Players by Team'!G25</f>
        <v>GRAPEVINE</v>
      </c>
      <c r="B53" s="13">
        <v>1</v>
      </c>
      <c r="C53" s="13">
        <v>2</v>
      </c>
      <c r="D53" s="13">
        <v>3</v>
      </c>
      <c r="E53" s="13">
        <v>4</v>
      </c>
      <c r="F53" s="13">
        <v>5</v>
      </c>
      <c r="G53" s="13">
        <v>6</v>
      </c>
      <c r="H53" s="13">
        <v>7</v>
      </c>
      <c r="I53" s="13">
        <v>8</v>
      </c>
      <c r="J53" s="13">
        <v>9</v>
      </c>
      <c r="K53" s="15" t="s">
        <v>21</v>
      </c>
      <c r="L53" s="15">
        <v>10</v>
      </c>
      <c r="M53" s="15">
        <v>11</v>
      </c>
      <c r="N53" s="15">
        <v>12</v>
      </c>
      <c r="O53" s="15">
        <v>13</v>
      </c>
      <c r="P53" s="15">
        <v>14</v>
      </c>
      <c r="Q53" s="15">
        <v>15</v>
      </c>
      <c r="R53" s="15">
        <v>16</v>
      </c>
      <c r="S53" s="15">
        <v>17</v>
      </c>
      <c r="T53" s="15">
        <v>18</v>
      </c>
      <c r="U53" s="15" t="s">
        <v>22</v>
      </c>
      <c r="V53" s="15" t="s">
        <v>2</v>
      </c>
    </row>
    <row r="54" spans="1:22">
      <c r="A54" s="40" t="str">
        <f>'Players by Team'!G26</f>
        <v>Gabrielle Tomanka</v>
      </c>
      <c r="B54" s="33"/>
      <c r="C54" s="34"/>
      <c r="D54" s="33"/>
      <c r="E54" s="34"/>
      <c r="F54" s="33"/>
      <c r="G54" s="34"/>
      <c r="H54" s="33"/>
      <c r="I54" s="34"/>
      <c r="J54" s="33"/>
      <c r="K54" s="35">
        <f>SUM(B54:J54)</f>
        <v>0</v>
      </c>
      <c r="L54" s="33"/>
      <c r="M54" s="34"/>
      <c r="N54" s="33"/>
      <c r="O54" s="34"/>
      <c r="P54" s="33"/>
      <c r="Q54" s="34"/>
      <c r="R54" s="33"/>
      <c r="S54" s="34"/>
      <c r="T54" s="33"/>
      <c r="U54" s="36">
        <f>SUM(L54:T54)</f>
        <v>0</v>
      </c>
      <c r="V54" s="37">
        <f>K54+U54</f>
        <v>0</v>
      </c>
    </row>
    <row r="55" spans="1:22">
      <c r="A55" s="40" t="str">
        <f>'Players by Team'!G27</f>
        <v>Audrey Jackson</v>
      </c>
      <c r="B55" s="33"/>
      <c r="C55" s="34"/>
      <c r="D55" s="33"/>
      <c r="E55" s="34"/>
      <c r="F55" s="33"/>
      <c r="G55" s="34"/>
      <c r="H55" s="33"/>
      <c r="I55" s="34"/>
      <c r="J55" s="33"/>
      <c r="K55" s="35">
        <f>SUM(B55:J55)</f>
        <v>0</v>
      </c>
      <c r="L55" s="33"/>
      <c r="M55" s="34"/>
      <c r="N55" s="33"/>
      <c r="O55" s="34"/>
      <c r="P55" s="33"/>
      <c r="Q55" s="34"/>
      <c r="R55" s="33"/>
      <c r="S55" s="34"/>
      <c r="T55" s="33"/>
      <c r="U55" s="36">
        <f>SUM(L55:T55)</f>
        <v>0</v>
      </c>
      <c r="V55" s="37">
        <f>K55+U55</f>
        <v>0</v>
      </c>
    </row>
    <row r="56" spans="1:22">
      <c r="A56" s="40" t="str">
        <f>'Players by Team'!G28</f>
        <v>Hannah Sirkin</v>
      </c>
      <c r="B56" s="33"/>
      <c r="C56" s="34"/>
      <c r="D56" s="33"/>
      <c r="E56" s="34"/>
      <c r="F56" s="33"/>
      <c r="G56" s="34"/>
      <c r="H56" s="33"/>
      <c r="I56" s="34"/>
      <c r="J56" s="33"/>
      <c r="K56" s="35">
        <f>SUM(B56:J56)</f>
        <v>0</v>
      </c>
      <c r="L56" s="33"/>
      <c r="M56" s="34"/>
      <c r="N56" s="33"/>
      <c r="O56" s="34"/>
      <c r="P56" s="33"/>
      <c r="Q56" s="34"/>
      <c r="R56" s="33"/>
      <c r="S56" s="34"/>
      <c r="T56" s="33"/>
      <c r="U56" s="36">
        <f>SUM(L56:T56)</f>
        <v>0</v>
      </c>
      <c r="V56" s="37">
        <f>K56+U56</f>
        <v>0</v>
      </c>
    </row>
    <row r="57" spans="1:22">
      <c r="A57" s="40" t="str">
        <f>'Players by Team'!G29</f>
        <v>Alaina Kubo</v>
      </c>
      <c r="B57" s="33"/>
      <c r="C57" s="34"/>
      <c r="D57" s="33"/>
      <c r="E57" s="34"/>
      <c r="F57" s="33"/>
      <c r="G57" s="34"/>
      <c r="H57" s="33"/>
      <c r="I57" s="34"/>
      <c r="J57" s="33"/>
      <c r="K57" s="35">
        <f>SUM(B57:J57)</f>
        <v>0</v>
      </c>
      <c r="L57" s="33"/>
      <c r="M57" s="34"/>
      <c r="N57" s="33"/>
      <c r="O57" s="34"/>
      <c r="P57" s="33"/>
      <c r="Q57" s="34"/>
      <c r="R57" s="33"/>
      <c r="S57" s="34"/>
      <c r="T57" s="33"/>
      <c r="U57" s="36">
        <f>SUM(L57:T57)</f>
        <v>0</v>
      </c>
      <c r="V57" s="37">
        <f>K57+U57</f>
        <v>0</v>
      </c>
    </row>
    <row r="58" spans="1:22">
      <c r="A58" s="40" t="str">
        <f>'Players by Team'!G30</f>
        <v>Elin Stones</v>
      </c>
      <c r="B58" s="33"/>
      <c r="C58" s="34"/>
      <c r="D58" s="33"/>
      <c r="E58" s="34"/>
      <c r="F58" s="33"/>
      <c r="G58" s="34"/>
      <c r="H58" s="33"/>
      <c r="I58" s="34"/>
      <c r="J58" s="33"/>
      <c r="K58" s="35">
        <f>SUM(B58:J58)</f>
        <v>0</v>
      </c>
      <c r="L58" s="33"/>
      <c r="M58" s="34"/>
      <c r="N58" s="33"/>
      <c r="O58" s="34"/>
      <c r="P58" s="33"/>
      <c r="Q58" s="34"/>
      <c r="R58" s="33"/>
      <c r="S58" s="34"/>
      <c r="T58" s="33"/>
      <c r="U58" s="36">
        <f>SUM(L58:T58)</f>
        <v>0</v>
      </c>
      <c r="V58" s="37">
        <f>K58+U58</f>
        <v>0</v>
      </c>
    </row>
    <row r="60" spans="1:22">
      <c r="A60" s="48" t="str">
        <f>'Players by Team'!A33</f>
        <v>HIGHLAND PARK</v>
      </c>
      <c r="B60" s="13">
        <v>1</v>
      </c>
      <c r="C60" s="13">
        <v>2</v>
      </c>
      <c r="D60" s="13">
        <v>3</v>
      </c>
      <c r="E60" s="13">
        <v>4</v>
      </c>
      <c r="F60" s="13">
        <v>5</v>
      </c>
      <c r="G60" s="13">
        <v>6</v>
      </c>
      <c r="H60" s="13">
        <v>7</v>
      </c>
      <c r="I60" s="13">
        <v>8</v>
      </c>
      <c r="J60" s="13">
        <v>9</v>
      </c>
      <c r="K60" s="15" t="s">
        <v>21</v>
      </c>
      <c r="L60" s="15">
        <v>10</v>
      </c>
      <c r="M60" s="15">
        <v>11</v>
      </c>
      <c r="N60" s="15">
        <v>12</v>
      </c>
      <c r="O60" s="15">
        <v>13</v>
      </c>
      <c r="P60" s="15">
        <v>14</v>
      </c>
      <c r="Q60" s="15">
        <v>15</v>
      </c>
      <c r="R60" s="15">
        <v>16</v>
      </c>
      <c r="S60" s="15">
        <v>17</v>
      </c>
      <c r="T60" s="15">
        <v>18</v>
      </c>
      <c r="U60" s="15" t="s">
        <v>22</v>
      </c>
      <c r="V60" s="15" t="s">
        <v>2</v>
      </c>
    </row>
    <row r="61" spans="1:22">
      <c r="A61" s="40" t="str">
        <f>'Players by Team'!A34</f>
        <v>Sophie Biediger</v>
      </c>
      <c r="B61" s="33"/>
      <c r="C61" s="34"/>
      <c r="D61" s="33"/>
      <c r="E61" s="34"/>
      <c r="F61" s="33"/>
      <c r="G61" s="34"/>
      <c r="H61" s="33"/>
      <c r="I61" s="34"/>
      <c r="J61" s="33"/>
      <c r="K61" s="35">
        <f>SUM(B61:J61)</f>
        <v>0</v>
      </c>
      <c r="L61" s="33"/>
      <c r="M61" s="34"/>
      <c r="N61" s="33"/>
      <c r="O61" s="34"/>
      <c r="P61" s="33"/>
      <c r="Q61" s="34"/>
      <c r="R61" s="33"/>
      <c r="S61" s="34"/>
      <c r="T61" s="33"/>
      <c r="U61" s="36">
        <f>SUM(L61:T61)</f>
        <v>0</v>
      </c>
      <c r="V61" s="37">
        <f>K61+U61</f>
        <v>0</v>
      </c>
    </row>
    <row r="62" spans="1:22">
      <c r="A62" s="40" t="str">
        <f>'Players by Team'!A35</f>
        <v>Julia Cary</v>
      </c>
      <c r="B62" s="33"/>
      <c r="C62" s="34"/>
      <c r="D62" s="33"/>
      <c r="E62" s="34"/>
      <c r="F62" s="33"/>
      <c r="G62" s="34"/>
      <c r="H62" s="33"/>
      <c r="I62" s="34"/>
      <c r="J62" s="33"/>
      <c r="K62" s="35">
        <f>SUM(B62:J62)</f>
        <v>0</v>
      </c>
      <c r="L62" s="33"/>
      <c r="M62" s="34"/>
      <c r="N62" s="33"/>
      <c r="O62" s="34"/>
      <c r="P62" s="33"/>
      <c r="Q62" s="34"/>
      <c r="R62" s="33"/>
      <c r="S62" s="34"/>
      <c r="T62" s="33"/>
      <c r="U62" s="36">
        <f>SUM(L62:T62)</f>
        <v>0</v>
      </c>
      <c r="V62" s="37">
        <f>K62+U62</f>
        <v>0</v>
      </c>
    </row>
    <row r="63" spans="1:22">
      <c r="A63" s="40" t="str">
        <f>'Players by Team'!A36</f>
        <v>Joyce Li</v>
      </c>
      <c r="B63" s="33"/>
      <c r="C63" s="34"/>
      <c r="D63" s="33"/>
      <c r="E63" s="34"/>
      <c r="F63" s="33"/>
      <c r="G63" s="34"/>
      <c r="H63" s="33"/>
      <c r="I63" s="34"/>
      <c r="J63" s="33"/>
      <c r="K63" s="35">
        <f>SUM(B63:J63)</f>
        <v>0</v>
      </c>
      <c r="L63" s="33"/>
      <c r="M63" s="34"/>
      <c r="N63" s="33"/>
      <c r="O63" s="34"/>
      <c r="P63" s="33"/>
      <c r="Q63" s="34"/>
      <c r="R63" s="33"/>
      <c r="S63" s="34"/>
      <c r="T63" s="33"/>
      <c r="U63" s="36">
        <f>SUM(L63:T63)</f>
        <v>0</v>
      </c>
      <c r="V63" s="37">
        <f>K63+U63</f>
        <v>0</v>
      </c>
    </row>
    <row r="64" spans="1:22">
      <c r="A64" s="40" t="str">
        <f>'Players by Team'!A37</f>
        <v>Allison McCain</v>
      </c>
      <c r="B64" s="33"/>
      <c r="C64" s="34"/>
      <c r="D64" s="33"/>
      <c r="E64" s="34"/>
      <c r="F64" s="33"/>
      <c r="G64" s="34"/>
      <c r="H64" s="33"/>
      <c r="I64" s="34"/>
      <c r="J64" s="33"/>
      <c r="K64" s="35">
        <f>SUM(B64:J64)</f>
        <v>0</v>
      </c>
      <c r="L64" s="33"/>
      <c r="M64" s="34"/>
      <c r="N64" s="33"/>
      <c r="O64" s="34"/>
      <c r="P64" s="33"/>
      <c r="Q64" s="34"/>
      <c r="R64" s="33"/>
      <c r="S64" s="34"/>
      <c r="T64" s="33"/>
      <c r="U64" s="36">
        <f>SUM(L64:T64)</f>
        <v>0</v>
      </c>
      <c r="V64" s="37">
        <f>K64+U64</f>
        <v>0</v>
      </c>
    </row>
    <row r="65" spans="1:22">
      <c r="A65" s="40" t="str">
        <f>'Players by Team'!A38</f>
        <v>Iris Song</v>
      </c>
      <c r="B65" s="33"/>
      <c r="C65" s="34"/>
      <c r="D65" s="33"/>
      <c r="E65" s="34"/>
      <c r="F65" s="33"/>
      <c r="G65" s="34"/>
      <c r="H65" s="33"/>
      <c r="I65" s="34"/>
      <c r="J65" s="33"/>
      <c r="K65" s="35">
        <f>SUM(B65:J65)</f>
        <v>0</v>
      </c>
      <c r="L65" s="33"/>
      <c r="M65" s="34"/>
      <c r="N65" s="33"/>
      <c r="O65" s="34"/>
      <c r="P65" s="33"/>
      <c r="Q65" s="34"/>
      <c r="R65" s="33"/>
      <c r="S65" s="34"/>
      <c r="T65" s="33"/>
      <c r="U65" s="36">
        <f>SUM(L65:T65)</f>
        <v>0</v>
      </c>
      <c r="V65" s="37">
        <f>K65+U65</f>
        <v>0</v>
      </c>
    </row>
    <row r="67" spans="1:22">
      <c r="A67" s="48" t="str">
        <f>'Players by Team'!G33</f>
        <v>JJ PEARCE</v>
      </c>
      <c r="B67" s="13">
        <v>1</v>
      </c>
      <c r="C67" s="13">
        <v>2</v>
      </c>
      <c r="D67" s="13">
        <v>3</v>
      </c>
      <c r="E67" s="13">
        <v>4</v>
      </c>
      <c r="F67" s="13">
        <v>5</v>
      </c>
      <c r="G67" s="13">
        <v>6</v>
      </c>
      <c r="H67" s="13">
        <v>7</v>
      </c>
      <c r="I67" s="13">
        <v>8</v>
      </c>
      <c r="J67" s="13">
        <v>9</v>
      </c>
      <c r="K67" s="15" t="s">
        <v>21</v>
      </c>
      <c r="L67" s="15">
        <v>10</v>
      </c>
      <c r="M67" s="15">
        <v>11</v>
      </c>
      <c r="N67" s="15">
        <v>12</v>
      </c>
      <c r="O67" s="15">
        <v>13</v>
      </c>
      <c r="P67" s="15">
        <v>14</v>
      </c>
      <c r="Q67" s="15">
        <v>15</v>
      </c>
      <c r="R67" s="15">
        <v>16</v>
      </c>
      <c r="S67" s="15">
        <v>17</v>
      </c>
      <c r="T67" s="15">
        <v>18</v>
      </c>
      <c r="U67" s="15" t="s">
        <v>22</v>
      </c>
      <c r="V67" s="15" t="s">
        <v>2</v>
      </c>
    </row>
    <row r="68" spans="1:22">
      <c r="A68" s="40">
        <f>'Players by Team'!G34</f>
        <v>0</v>
      </c>
      <c r="B68" s="33"/>
      <c r="C68" s="34"/>
      <c r="D68" s="33"/>
      <c r="E68" s="34"/>
      <c r="F68" s="33"/>
      <c r="G68" s="34"/>
      <c r="H68" s="33"/>
      <c r="I68" s="34"/>
      <c r="J68" s="33"/>
      <c r="K68" s="35">
        <f>SUM(B68:J68)</f>
        <v>0</v>
      </c>
      <c r="L68" s="33"/>
      <c r="M68" s="34"/>
      <c r="N68" s="33"/>
      <c r="O68" s="34"/>
      <c r="P68" s="33"/>
      <c r="Q68" s="34"/>
      <c r="R68" s="33"/>
      <c r="S68" s="34"/>
      <c r="T68" s="33"/>
      <c r="U68" s="36">
        <f>SUM(L68:T68)</f>
        <v>0</v>
      </c>
      <c r="V68" s="37">
        <f>K68+U68</f>
        <v>0</v>
      </c>
    </row>
    <row r="69" spans="1:22">
      <c r="A69" s="40">
        <f>'Players by Team'!G35</f>
        <v>0</v>
      </c>
      <c r="B69" s="33"/>
      <c r="C69" s="34"/>
      <c r="D69" s="33"/>
      <c r="E69" s="34"/>
      <c r="F69" s="33"/>
      <c r="G69" s="34"/>
      <c r="H69" s="33"/>
      <c r="I69" s="34"/>
      <c r="J69" s="33"/>
      <c r="K69" s="35">
        <f>SUM(B69:J69)</f>
        <v>0</v>
      </c>
      <c r="L69" s="33"/>
      <c r="M69" s="34"/>
      <c r="N69" s="33"/>
      <c r="O69" s="34"/>
      <c r="P69" s="33"/>
      <c r="Q69" s="34"/>
      <c r="R69" s="33"/>
      <c r="S69" s="34"/>
      <c r="T69" s="33"/>
      <c r="U69" s="36">
        <f>SUM(L69:T69)</f>
        <v>0</v>
      </c>
      <c r="V69" s="37">
        <f>K69+U69</f>
        <v>0</v>
      </c>
    </row>
    <row r="70" spans="1:22">
      <c r="A70" s="40">
        <f>'Players by Team'!G36</f>
        <v>0</v>
      </c>
      <c r="B70" s="33"/>
      <c r="C70" s="34"/>
      <c r="D70" s="33"/>
      <c r="E70" s="34"/>
      <c r="F70" s="33"/>
      <c r="G70" s="34"/>
      <c r="H70" s="33"/>
      <c r="I70" s="34"/>
      <c r="J70" s="33"/>
      <c r="K70" s="35">
        <f>SUM(B70:J70)</f>
        <v>0</v>
      </c>
      <c r="L70" s="33"/>
      <c r="M70" s="34"/>
      <c r="N70" s="33"/>
      <c r="O70" s="34"/>
      <c r="P70" s="33"/>
      <c r="Q70" s="34"/>
      <c r="R70" s="33"/>
      <c r="S70" s="34"/>
      <c r="T70" s="33"/>
      <c r="U70" s="36">
        <f>SUM(L70:T70)</f>
        <v>0</v>
      </c>
      <c r="V70" s="37">
        <f>K70+U70</f>
        <v>0</v>
      </c>
    </row>
    <row r="71" spans="1:22">
      <c r="A71" s="40">
        <f>'Players by Team'!G37</f>
        <v>0</v>
      </c>
      <c r="B71" s="33"/>
      <c r="C71" s="34"/>
      <c r="D71" s="33"/>
      <c r="E71" s="34"/>
      <c r="F71" s="33"/>
      <c r="G71" s="34"/>
      <c r="H71" s="33"/>
      <c r="I71" s="34"/>
      <c r="J71" s="33"/>
      <c r="K71" s="35">
        <f>SUM(B71:J71)</f>
        <v>0</v>
      </c>
      <c r="L71" s="33"/>
      <c r="M71" s="34"/>
      <c r="N71" s="33"/>
      <c r="O71" s="34"/>
      <c r="P71" s="33"/>
      <c r="Q71" s="34"/>
      <c r="R71" s="33"/>
      <c r="S71" s="34"/>
      <c r="T71" s="33"/>
      <c r="U71" s="36">
        <f>SUM(L71:T71)</f>
        <v>0</v>
      </c>
      <c r="V71" s="37">
        <f>K71+U71</f>
        <v>0</v>
      </c>
    </row>
    <row r="72" spans="1:22">
      <c r="A72" s="40">
        <f>'Players by Team'!G38</f>
        <v>0</v>
      </c>
      <c r="B72" s="33"/>
      <c r="C72" s="34"/>
      <c r="D72" s="33"/>
      <c r="E72" s="34"/>
      <c r="F72" s="33"/>
      <c r="G72" s="34"/>
      <c r="H72" s="33"/>
      <c r="I72" s="34"/>
      <c r="J72" s="33"/>
      <c r="K72" s="35">
        <f>SUM(B72:J72)</f>
        <v>0</v>
      </c>
      <c r="L72" s="33"/>
      <c r="M72" s="34"/>
      <c r="N72" s="33"/>
      <c r="O72" s="34"/>
      <c r="P72" s="33"/>
      <c r="Q72" s="34"/>
      <c r="R72" s="33"/>
      <c r="S72" s="34"/>
      <c r="T72" s="33"/>
      <c r="U72" s="36">
        <f>SUM(L72:T72)</f>
        <v>0</v>
      </c>
      <c r="V72" s="37">
        <f>K72+U72</f>
        <v>0</v>
      </c>
    </row>
    <row r="74" spans="1:22">
      <c r="A74" s="48" t="str">
        <f>'Players by Team'!A57</f>
        <v>LIBERTY</v>
      </c>
      <c r="B74" s="13">
        <v>1</v>
      </c>
      <c r="C74" s="13">
        <v>2</v>
      </c>
      <c r="D74" s="13">
        <v>3</v>
      </c>
      <c r="E74" s="13">
        <v>4</v>
      </c>
      <c r="F74" s="13">
        <v>5</v>
      </c>
      <c r="G74" s="13">
        <v>6</v>
      </c>
      <c r="H74" s="13">
        <v>7</v>
      </c>
      <c r="I74" s="13">
        <v>8</v>
      </c>
      <c r="J74" s="13">
        <v>9</v>
      </c>
      <c r="K74" s="15" t="s">
        <v>21</v>
      </c>
      <c r="L74" s="15">
        <v>10</v>
      </c>
      <c r="M74" s="15">
        <v>11</v>
      </c>
      <c r="N74" s="15">
        <v>12</v>
      </c>
      <c r="O74" s="15">
        <v>13</v>
      </c>
      <c r="P74" s="15">
        <v>14</v>
      </c>
      <c r="Q74" s="15">
        <v>15</v>
      </c>
      <c r="R74" s="15">
        <v>16</v>
      </c>
      <c r="S74" s="15">
        <v>17</v>
      </c>
      <c r="T74" s="15">
        <v>18</v>
      </c>
      <c r="U74" s="15" t="s">
        <v>22</v>
      </c>
      <c r="V74" s="15" t="s">
        <v>2</v>
      </c>
    </row>
    <row r="75" spans="1:22">
      <c r="A75" s="40" t="str">
        <f>'Players by Team'!A58</f>
        <v>Raeleigh Davidson</v>
      </c>
      <c r="B75" s="33"/>
      <c r="C75" s="34"/>
      <c r="D75" s="33"/>
      <c r="E75" s="34"/>
      <c r="F75" s="33"/>
      <c r="G75" s="34"/>
      <c r="H75" s="33"/>
      <c r="I75" s="34"/>
      <c r="J75" s="33"/>
      <c r="K75" s="35">
        <f>SUM(B75:J75)</f>
        <v>0</v>
      </c>
      <c r="L75" s="33"/>
      <c r="M75" s="34"/>
      <c r="N75" s="33"/>
      <c r="O75" s="34"/>
      <c r="P75" s="33"/>
      <c r="Q75" s="34"/>
      <c r="R75" s="33"/>
      <c r="S75" s="34"/>
      <c r="T75" s="33"/>
      <c r="U75" s="36">
        <f>SUM(L75:T75)</f>
        <v>0</v>
      </c>
      <c r="V75" s="37">
        <f>K75+U75</f>
        <v>0</v>
      </c>
    </row>
    <row r="76" spans="1:22">
      <c r="A76" s="40" t="str">
        <f>'Players by Team'!A59</f>
        <v>Lizzy Stone</v>
      </c>
      <c r="B76" s="33"/>
      <c r="C76" s="34"/>
      <c r="D76" s="33"/>
      <c r="E76" s="34"/>
      <c r="F76" s="33"/>
      <c r="G76" s="34"/>
      <c r="H76" s="33"/>
      <c r="I76" s="34"/>
      <c r="J76" s="33"/>
      <c r="K76" s="35">
        <f>SUM(B76:J76)</f>
        <v>0</v>
      </c>
      <c r="L76" s="33"/>
      <c r="M76" s="34"/>
      <c r="N76" s="33"/>
      <c r="O76" s="34"/>
      <c r="P76" s="33"/>
      <c r="Q76" s="34"/>
      <c r="R76" s="33"/>
      <c r="S76" s="34"/>
      <c r="T76" s="33"/>
      <c r="U76" s="36">
        <f>SUM(L76:T76)</f>
        <v>0</v>
      </c>
      <c r="V76" s="37">
        <f>K76+U76</f>
        <v>0</v>
      </c>
    </row>
    <row r="77" spans="1:22">
      <c r="A77" s="40" t="str">
        <f>'Players by Team'!A60</f>
        <v>Sona Shah</v>
      </c>
      <c r="B77" s="33"/>
      <c r="C77" s="34"/>
      <c r="D77" s="33"/>
      <c r="E77" s="34"/>
      <c r="F77" s="33"/>
      <c r="G77" s="34"/>
      <c r="H77" s="33"/>
      <c r="I77" s="34"/>
      <c r="J77" s="33"/>
      <c r="K77" s="35">
        <f>SUM(B77:J77)</f>
        <v>0</v>
      </c>
      <c r="L77" s="33"/>
      <c r="M77" s="34"/>
      <c r="N77" s="33"/>
      <c r="O77" s="34"/>
      <c r="P77" s="33"/>
      <c r="Q77" s="34"/>
      <c r="R77" s="33"/>
      <c r="S77" s="34"/>
      <c r="T77" s="33"/>
      <c r="U77" s="36">
        <f>SUM(L77:T77)</f>
        <v>0</v>
      </c>
      <c r="V77" s="37">
        <f>K77+U77</f>
        <v>0</v>
      </c>
    </row>
    <row r="78" spans="1:22">
      <c r="A78" s="40" t="str">
        <f>'Players by Team'!A61</f>
        <v>Veronica Kim</v>
      </c>
      <c r="B78" s="33"/>
      <c r="C78" s="34"/>
      <c r="D78" s="33"/>
      <c r="E78" s="34"/>
      <c r="F78" s="33"/>
      <c r="G78" s="34"/>
      <c r="H78" s="33"/>
      <c r="I78" s="34"/>
      <c r="J78" s="33"/>
      <c r="K78" s="35">
        <f>SUM(B78:J78)</f>
        <v>0</v>
      </c>
      <c r="L78" s="33"/>
      <c r="M78" s="34"/>
      <c r="N78" s="33"/>
      <c r="O78" s="34"/>
      <c r="P78" s="33"/>
      <c r="Q78" s="34"/>
      <c r="R78" s="33"/>
      <c r="S78" s="34"/>
      <c r="T78" s="33"/>
      <c r="U78" s="36">
        <f>SUM(L78:T78)</f>
        <v>0</v>
      </c>
      <c r="V78" s="37">
        <f>K78+U78</f>
        <v>0</v>
      </c>
    </row>
    <row r="79" spans="1:22">
      <c r="A79" s="40" t="str">
        <f>'Players by Team'!A62</f>
        <v>Erica Kim</v>
      </c>
      <c r="B79" s="33"/>
      <c r="C79" s="34"/>
      <c r="D79" s="33"/>
      <c r="E79" s="34"/>
      <c r="F79" s="33"/>
      <c r="G79" s="34"/>
      <c r="H79" s="33"/>
      <c r="I79" s="34"/>
      <c r="J79" s="33"/>
      <c r="K79" s="35">
        <f>SUM(B79:J79)</f>
        <v>0</v>
      </c>
      <c r="L79" s="33"/>
      <c r="M79" s="34"/>
      <c r="N79" s="33"/>
      <c r="O79" s="34"/>
      <c r="P79" s="33"/>
      <c r="Q79" s="34"/>
      <c r="R79" s="33"/>
      <c r="S79" s="34"/>
      <c r="T79" s="33"/>
      <c r="U79" s="36">
        <f>SUM(L79:T79)</f>
        <v>0</v>
      </c>
      <c r="V79" s="37">
        <f>K79+U79</f>
        <v>0</v>
      </c>
    </row>
    <row r="81" spans="1:22">
      <c r="A81" s="48" t="str">
        <f>'Players by Team'!G57</f>
        <v>MARCUS</v>
      </c>
      <c r="B81" s="13">
        <v>1</v>
      </c>
      <c r="C81" s="13">
        <v>2</v>
      </c>
      <c r="D81" s="13">
        <v>3</v>
      </c>
      <c r="E81" s="13">
        <v>4</v>
      </c>
      <c r="F81" s="13">
        <v>5</v>
      </c>
      <c r="G81" s="13">
        <v>6</v>
      </c>
      <c r="H81" s="13">
        <v>7</v>
      </c>
      <c r="I81" s="13">
        <v>8</v>
      </c>
      <c r="J81" s="13">
        <v>9</v>
      </c>
      <c r="K81" s="15" t="s">
        <v>21</v>
      </c>
      <c r="L81" s="15">
        <v>10</v>
      </c>
      <c r="M81" s="15">
        <v>11</v>
      </c>
      <c r="N81" s="15">
        <v>12</v>
      </c>
      <c r="O81" s="15">
        <v>13</v>
      </c>
      <c r="P81" s="15">
        <v>14</v>
      </c>
      <c r="Q81" s="15">
        <v>15</v>
      </c>
      <c r="R81" s="15">
        <v>16</v>
      </c>
      <c r="S81" s="15">
        <v>17</v>
      </c>
      <c r="T81" s="15">
        <v>18</v>
      </c>
      <c r="U81" s="15" t="s">
        <v>22</v>
      </c>
      <c r="V81" s="15" t="s">
        <v>2</v>
      </c>
    </row>
    <row r="82" spans="1:22">
      <c r="A82" s="40" t="str">
        <f>'Players by Team'!G58</f>
        <v>Bridgett Joeris</v>
      </c>
      <c r="B82" s="33"/>
      <c r="C82" s="34"/>
      <c r="D82" s="33"/>
      <c r="E82" s="34"/>
      <c r="F82" s="33"/>
      <c r="G82" s="34"/>
      <c r="H82" s="33"/>
      <c r="I82" s="34"/>
      <c r="J82" s="33"/>
      <c r="K82" s="35">
        <f>SUM(B82:J82)</f>
        <v>0</v>
      </c>
      <c r="L82" s="33"/>
      <c r="M82" s="34"/>
      <c r="N82" s="33"/>
      <c r="O82" s="34"/>
      <c r="P82" s="33"/>
      <c r="Q82" s="34"/>
      <c r="R82" s="33"/>
      <c r="S82" s="34"/>
      <c r="T82" s="33"/>
      <c r="U82" s="36">
        <f>SUM(L82:T82)</f>
        <v>0</v>
      </c>
      <c r="V82" s="37">
        <f>K82+U82</f>
        <v>0</v>
      </c>
    </row>
    <row r="83" spans="1:22">
      <c r="A83" s="40" t="str">
        <f>'Players by Team'!G59</f>
        <v>Kamri Gabel</v>
      </c>
      <c r="B83" s="33"/>
      <c r="C83" s="34"/>
      <c r="D83" s="33"/>
      <c r="E83" s="34"/>
      <c r="F83" s="33"/>
      <c r="G83" s="34"/>
      <c r="H83" s="33"/>
      <c r="I83" s="34"/>
      <c r="J83" s="33"/>
      <c r="K83" s="35">
        <f>SUM(B83:J83)</f>
        <v>0</v>
      </c>
      <c r="L83" s="33"/>
      <c r="M83" s="34"/>
      <c r="N83" s="33"/>
      <c r="O83" s="34"/>
      <c r="P83" s="33"/>
      <c r="Q83" s="34"/>
      <c r="R83" s="33"/>
      <c r="S83" s="34"/>
      <c r="T83" s="33"/>
      <c r="U83" s="36">
        <f>SUM(L83:T83)</f>
        <v>0</v>
      </c>
      <c r="V83" s="37">
        <f>K83+U83</f>
        <v>0</v>
      </c>
    </row>
    <row r="84" spans="1:22">
      <c r="A84" s="40" t="str">
        <f>'Players by Team'!G60</f>
        <v>Sofia McElroy</v>
      </c>
      <c r="B84" s="33"/>
      <c r="C84" s="34"/>
      <c r="D84" s="33"/>
      <c r="E84" s="34"/>
      <c r="F84" s="33"/>
      <c r="G84" s="34"/>
      <c r="H84" s="33"/>
      <c r="I84" s="34"/>
      <c r="J84" s="33"/>
      <c r="K84" s="35">
        <f>SUM(B84:J84)</f>
        <v>0</v>
      </c>
      <c r="L84" s="33"/>
      <c r="M84" s="34"/>
      <c r="N84" s="33"/>
      <c r="O84" s="34"/>
      <c r="P84" s="33"/>
      <c r="Q84" s="34"/>
      <c r="R84" s="33"/>
      <c r="S84" s="34"/>
      <c r="T84" s="33"/>
      <c r="U84" s="36">
        <f>SUM(L84:T84)</f>
        <v>0</v>
      </c>
      <c r="V84" s="37">
        <f>K84+U84</f>
        <v>0</v>
      </c>
    </row>
    <row r="85" spans="1:22">
      <c r="A85" s="40" t="str">
        <f>'Players by Team'!G61</f>
        <v>Jenny Sohn</v>
      </c>
      <c r="B85" s="33"/>
      <c r="C85" s="34"/>
      <c r="D85" s="33"/>
      <c r="E85" s="34"/>
      <c r="F85" s="33"/>
      <c r="G85" s="34"/>
      <c r="H85" s="33"/>
      <c r="I85" s="34"/>
      <c r="J85" s="33"/>
      <c r="K85" s="35">
        <f>SUM(B85:J85)</f>
        <v>0</v>
      </c>
      <c r="L85" s="33"/>
      <c r="M85" s="34"/>
      <c r="N85" s="33"/>
      <c r="O85" s="34"/>
      <c r="P85" s="33"/>
      <c r="Q85" s="34"/>
      <c r="R85" s="33"/>
      <c r="S85" s="34"/>
      <c r="T85" s="33"/>
      <c r="U85" s="36">
        <f>SUM(L85:T85)</f>
        <v>0</v>
      </c>
      <c r="V85" s="37">
        <f>K85+U85</f>
        <v>0</v>
      </c>
    </row>
    <row r="86" spans="1:22">
      <c r="A86" s="40" t="str">
        <f>'Players by Team'!G62</f>
        <v>Taylor Charlton</v>
      </c>
      <c r="B86" s="33"/>
      <c r="C86" s="34"/>
      <c r="D86" s="33"/>
      <c r="E86" s="34"/>
      <c r="F86" s="33"/>
      <c r="G86" s="34"/>
      <c r="H86" s="33"/>
      <c r="I86" s="34"/>
      <c r="J86" s="33"/>
      <c r="K86" s="35">
        <f>SUM(B86:J86)</f>
        <v>0</v>
      </c>
      <c r="L86" s="33"/>
      <c r="M86" s="34"/>
      <c r="N86" s="33"/>
      <c r="O86" s="34"/>
      <c r="P86" s="33"/>
      <c r="Q86" s="34"/>
      <c r="R86" s="33"/>
      <c r="S86" s="34"/>
      <c r="T86" s="33"/>
      <c r="U86" s="36">
        <f>SUM(L86:T86)</f>
        <v>0</v>
      </c>
      <c r="V86" s="37">
        <f>K86+U86</f>
        <v>0</v>
      </c>
    </row>
    <row r="88" spans="1:22">
      <c r="A88" s="48" t="str">
        <f>'Players by Team'!M57</f>
        <v>M. HERITAGE</v>
      </c>
      <c r="B88" s="13">
        <v>1</v>
      </c>
      <c r="C88" s="13">
        <v>2</v>
      </c>
      <c r="D88" s="13">
        <v>3</v>
      </c>
      <c r="E88" s="13">
        <v>4</v>
      </c>
      <c r="F88" s="13">
        <v>5</v>
      </c>
      <c r="G88" s="13">
        <v>6</v>
      </c>
      <c r="H88" s="13">
        <v>7</v>
      </c>
      <c r="I88" s="13">
        <v>8</v>
      </c>
      <c r="J88" s="13">
        <v>9</v>
      </c>
      <c r="K88" s="15" t="s">
        <v>21</v>
      </c>
      <c r="L88" s="15">
        <v>10</v>
      </c>
      <c r="M88" s="15">
        <v>11</v>
      </c>
      <c r="N88" s="15">
        <v>12</v>
      </c>
      <c r="O88" s="15">
        <v>13</v>
      </c>
      <c r="P88" s="15">
        <v>14</v>
      </c>
      <c r="Q88" s="15">
        <v>15</v>
      </c>
      <c r="R88" s="15">
        <v>16</v>
      </c>
      <c r="S88" s="15">
        <v>17</v>
      </c>
      <c r="T88" s="15">
        <v>18</v>
      </c>
      <c r="U88" s="15" t="s">
        <v>22</v>
      </c>
      <c r="V88" s="15" t="s">
        <v>2</v>
      </c>
    </row>
    <row r="89" spans="1:22">
      <c r="A89" s="40" t="str">
        <f>'Players by Team'!M58</f>
        <v>Kate Adelmann</v>
      </c>
      <c r="B89" s="33"/>
      <c r="C89" s="34"/>
      <c r="D89" s="33"/>
      <c r="E89" s="34"/>
      <c r="F89" s="33"/>
      <c r="G89" s="34"/>
      <c r="H89" s="33"/>
      <c r="I89" s="34"/>
      <c r="J89" s="33"/>
      <c r="K89" s="35">
        <f>SUM(B89:J89)</f>
        <v>0</v>
      </c>
      <c r="L89" s="33"/>
      <c r="M89" s="34"/>
      <c r="N89" s="33"/>
      <c r="O89" s="34"/>
      <c r="P89" s="33"/>
      <c r="Q89" s="34"/>
      <c r="R89" s="33"/>
      <c r="S89" s="34"/>
      <c r="T89" s="33"/>
      <c r="U89" s="36">
        <f>SUM(L89:T89)</f>
        <v>0</v>
      </c>
      <c r="V89" s="37">
        <f>K89+U89</f>
        <v>0</v>
      </c>
    </row>
    <row r="90" spans="1:22">
      <c r="A90" s="40" t="str">
        <f>'Players by Team'!M59</f>
        <v>Kodi Nolen</v>
      </c>
      <c r="B90" s="33"/>
      <c r="C90" s="34"/>
      <c r="D90" s="33"/>
      <c r="E90" s="34"/>
      <c r="F90" s="33"/>
      <c r="G90" s="34"/>
      <c r="H90" s="33"/>
      <c r="I90" s="34"/>
      <c r="J90" s="33"/>
      <c r="K90" s="35">
        <f>SUM(B90:J90)</f>
        <v>0</v>
      </c>
      <c r="L90" s="33"/>
      <c r="M90" s="34"/>
      <c r="N90" s="33"/>
      <c r="O90" s="34"/>
      <c r="P90" s="33"/>
      <c r="Q90" s="34"/>
      <c r="R90" s="33"/>
      <c r="S90" s="34"/>
      <c r="T90" s="33"/>
      <c r="U90" s="36">
        <f>SUM(L90:T90)</f>
        <v>0</v>
      </c>
      <c r="V90" s="37">
        <f>K90+U90</f>
        <v>0</v>
      </c>
    </row>
    <row r="91" spans="1:22">
      <c r="A91" s="40" t="str">
        <f>'Players by Team'!M60</f>
        <v>Maddie Sanders</v>
      </c>
      <c r="B91" s="33"/>
      <c r="C91" s="34"/>
      <c r="D91" s="33"/>
      <c r="E91" s="34"/>
      <c r="F91" s="33"/>
      <c r="G91" s="34"/>
      <c r="H91" s="33"/>
      <c r="I91" s="34"/>
      <c r="J91" s="33"/>
      <c r="K91" s="35">
        <f>SUM(B91:J91)</f>
        <v>0</v>
      </c>
      <c r="L91" s="33"/>
      <c r="M91" s="34"/>
      <c r="N91" s="33"/>
      <c r="O91" s="34"/>
      <c r="P91" s="33"/>
      <c r="Q91" s="34"/>
      <c r="R91" s="33"/>
      <c r="S91" s="34"/>
      <c r="T91" s="33"/>
      <c r="U91" s="36">
        <f>SUM(L91:T91)</f>
        <v>0</v>
      </c>
      <c r="V91" s="37">
        <f>K91+U91</f>
        <v>0</v>
      </c>
    </row>
    <row r="92" spans="1:22">
      <c r="A92" s="40" t="str">
        <f>'Players by Team'!M61</f>
        <v>Trinity Conard</v>
      </c>
      <c r="B92" s="33"/>
      <c r="C92" s="34"/>
      <c r="D92" s="33"/>
      <c r="E92" s="34"/>
      <c r="F92" s="33"/>
      <c r="G92" s="34"/>
      <c r="H92" s="33"/>
      <c r="I92" s="34"/>
      <c r="J92" s="33"/>
      <c r="K92" s="35">
        <f>SUM(B92:J92)</f>
        <v>0</v>
      </c>
      <c r="L92" s="33"/>
      <c r="M92" s="34"/>
      <c r="N92" s="33"/>
      <c r="O92" s="34"/>
      <c r="P92" s="33"/>
      <c r="Q92" s="34"/>
      <c r="R92" s="33"/>
      <c r="S92" s="34"/>
      <c r="T92" s="33"/>
      <c r="U92" s="36">
        <f>SUM(L92:T92)</f>
        <v>0</v>
      </c>
      <c r="V92" s="37">
        <f>K92+U92</f>
        <v>0</v>
      </c>
    </row>
    <row r="93" spans="1:22">
      <c r="A93" s="40" t="str">
        <f>'Players by Team'!M62</f>
        <v>Taryn Jones</v>
      </c>
      <c r="B93" s="33"/>
      <c r="C93" s="34"/>
      <c r="D93" s="33"/>
      <c r="E93" s="34"/>
      <c r="F93" s="33"/>
      <c r="G93" s="34"/>
      <c r="H93" s="33"/>
      <c r="I93" s="34"/>
      <c r="J93" s="33"/>
      <c r="K93" s="35">
        <f>SUM(B93:J93)</f>
        <v>0</v>
      </c>
      <c r="L93" s="33"/>
      <c r="M93" s="34"/>
      <c r="N93" s="33"/>
      <c r="O93" s="34"/>
      <c r="P93" s="33"/>
      <c r="Q93" s="34"/>
      <c r="R93" s="33"/>
      <c r="S93" s="34"/>
      <c r="T93" s="33"/>
      <c r="U93" s="36">
        <f>SUM(L93:T93)</f>
        <v>0</v>
      </c>
      <c r="V93" s="37">
        <f>K93+U93</f>
        <v>0</v>
      </c>
    </row>
    <row r="95" spans="1:22">
      <c r="A95" s="48" t="str">
        <f>'Players by Team'!G73</f>
        <v xml:space="preserve">SOUTHLAKE </v>
      </c>
      <c r="B95" s="13">
        <v>1</v>
      </c>
      <c r="C95" s="13">
        <v>2</v>
      </c>
      <c r="D95" s="13">
        <v>3</v>
      </c>
      <c r="E95" s="13">
        <v>4</v>
      </c>
      <c r="F95" s="13">
        <v>5</v>
      </c>
      <c r="G95" s="13">
        <v>6</v>
      </c>
      <c r="H95" s="13">
        <v>7</v>
      </c>
      <c r="I95" s="13">
        <v>8</v>
      </c>
      <c r="J95" s="13">
        <v>9</v>
      </c>
      <c r="K95" s="15" t="s">
        <v>21</v>
      </c>
      <c r="L95" s="15">
        <v>10</v>
      </c>
      <c r="M95" s="15">
        <v>11</v>
      </c>
      <c r="N95" s="15">
        <v>12</v>
      </c>
      <c r="O95" s="15">
        <v>13</v>
      </c>
      <c r="P95" s="15">
        <v>14</v>
      </c>
      <c r="Q95" s="15">
        <v>15</v>
      </c>
      <c r="R95" s="15">
        <v>16</v>
      </c>
      <c r="S95" s="15">
        <v>17</v>
      </c>
      <c r="T95" s="15">
        <v>18</v>
      </c>
      <c r="U95" s="15" t="s">
        <v>22</v>
      </c>
      <c r="V95" s="15" t="s">
        <v>2</v>
      </c>
    </row>
    <row r="96" spans="1:22">
      <c r="A96" s="40" t="str">
        <f>'Players by Team'!G74</f>
        <v>Michelle Zhou</v>
      </c>
      <c r="B96" s="33"/>
      <c r="C96" s="34"/>
      <c r="D96" s="33"/>
      <c r="E96" s="34"/>
      <c r="F96" s="33"/>
      <c r="G96" s="34"/>
      <c r="H96" s="33"/>
      <c r="I96" s="34"/>
      <c r="J96" s="33"/>
      <c r="K96" s="35">
        <f>SUM(B96:J96)</f>
        <v>0</v>
      </c>
      <c r="L96" s="33"/>
      <c r="M96" s="34"/>
      <c r="N96" s="33"/>
      <c r="O96" s="34"/>
      <c r="P96" s="33"/>
      <c r="Q96" s="34"/>
      <c r="R96" s="33"/>
      <c r="S96" s="34"/>
      <c r="T96" s="33"/>
      <c r="U96" s="36">
        <f>SUM(L96:T96)</f>
        <v>0</v>
      </c>
      <c r="V96" s="37">
        <f>K96+U96</f>
        <v>0</v>
      </c>
    </row>
    <row r="97" spans="1:22">
      <c r="A97" s="40" t="str">
        <f>'Players by Team'!G75</f>
        <v>Stephanie Lee</v>
      </c>
      <c r="B97" s="33"/>
      <c r="C97" s="34"/>
      <c r="D97" s="33"/>
      <c r="E97" s="34"/>
      <c r="F97" s="33"/>
      <c r="G97" s="34"/>
      <c r="H97" s="33"/>
      <c r="I97" s="34"/>
      <c r="J97" s="33"/>
      <c r="K97" s="35">
        <f>SUM(B97:J97)</f>
        <v>0</v>
      </c>
      <c r="L97" s="33"/>
      <c r="M97" s="34"/>
      <c r="N97" s="33"/>
      <c r="O97" s="34"/>
      <c r="P97" s="33"/>
      <c r="Q97" s="34"/>
      <c r="R97" s="33"/>
      <c r="S97" s="34"/>
      <c r="T97" s="33"/>
      <c r="U97" s="36">
        <f>SUM(L97:T97)</f>
        <v>0</v>
      </c>
      <c r="V97" s="37">
        <f>K97+U97</f>
        <v>0</v>
      </c>
    </row>
    <row r="98" spans="1:22">
      <c r="A98" s="40" t="str">
        <f>'Players by Team'!G76</f>
        <v>MaKayla Tyrrell</v>
      </c>
      <c r="B98" s="33"/>
      <c r="C98" s="34"/>
      <c r="D98" s="33"/>
      <c r="E98" s="34"/>
      <c r="F98" s="33"/>
      <c r="G98" s="34"/>
      <c r="H98" s="33"/>
      <c r="I98" s="34"/>
      <c r="J98" s="33"/>
      <c r="K98" s="35">
        <f>SUM(B98:J98)</f>
        <v>0</v>
      </c>
      <c r="L98" s="33"/>
      <c r="M98" s="34"/>
      <c r="N98" s="33"/>
      <c r="O98" s="34"/>
      <c r="P98" s="33"/>
      <c r="Q98" s="34"/>
      <c r="R98" s="33"/>
      <c r="S98" s="34"/>
      <c r="T98" s="33"/>
      <c r="U98" s="36">
        <f>SUM(L98:T98)</f>
        <v>0</v>
      </c>
      <c r="V98" s="37">
        <f>K98+U98</f>
        <v>0</v>
      </c>
    </row>
    <row r="99" spans="1:22">
      <c r="A99" s="40" t="str">
        <f>'Players by Team'!G77</f>
        <v>Emma Costa</v>
      </c>
      <c r="B99" s="33"/>
      <c r="C99" s="34"/>
      <c r="D99" s="33"/>
      <c r="E99" s="34"/>
      <c r="F99" s="33"/>
      <c r="G99" s="34"/>
      <c r="H99" s="33"/>
      <c r="I99" s="34"/>
      <c r="J99" s="33"/>
      <c r="K99" s="35">
        <f>SUM(B99:J99)</f>
        <v>0</v>
      </c>
      <c r="L99" s="33"/>
      <c r="M99" s="34"/>
      <c r="N99" s="33"/>
      <c r="O99" s="34"/>
      <c r="P99" s="33"/>
      <c r="Q99" s="34"/>
      <c r="R99" s="33"/>
      <c r="S99" s="34"/>
      <c r="T99" s="33"/>
      <c r="U99" s="36">
        <f>SUM(L99:T99)</f>
        <v>0</v>
      </c>
      <c r="V99" s="37">
        <f>K99+U99</f>
        <v>0</v>
      </c>
    </row>
    <row r="100" spans="1:22">
      <c r="A100" s="40" t="str">
        <f>'Players by Team'!G78</f>
        <v>Riley McDole</v>
      </c>
      <c r="B100" s="33"/>
      <c r="C100" s="34"/>
      <c r="D100" s="33"/>
      <c r="E100" s="34"/>
      <c r="F100" s="33"/>
      <c r="G100" s="34"/>
      <c r="H100" s="33"/>
      <c r="I100" s="34"/>
      <c r="J100" s="33"/>
      <c r="K100" s="35">
        <f>SUM(B100:J100)</f>
        <v>0</v>
      </c>
      <c r="L100" s="33"/>
      <c r="M100" s="34"/>
      <c r="N100" s="33"/>
      <c r="O100" s="34"/>
      <c r="P100" s="33"/>
      <c r="Q100" s="34"/>
      <c r="R100" s="33"/>
      <c r="S100" s="34"/>
      <c r="T100" s="33"/>
      <c r="U100" s="36">
        <f>SUM(L100:T100)</f>
        <v>0</v>
      </c>
      <c r="V100" s="37">
        <f>K100+U100</f>
        <v>0</v>
      </c>
    </row>
    <row r="102" spans="1:22">
      <c r="A102" s="48" t="str">
        <f>'Players by Team'!M73</f>
        <v>TEXAS HIGH</v>
      </c>
      <c r="B102" s="13">
        <v>1</v>
      </c>
      <c r="C102" s="13">
        <v>2</v>
      </c>
      <c r="D102" s="13">
        <v>3</v>
      </c>
      <c r="E102" s="13">
        <v>4</v>
      </c>
      <c r="F102" s="13">
        <v>5</v>
      </c>
      <c r="G102" s="13">
        <v>6</v>
      </c>
      <c r="H102" s="13">
        <v>7</v>
      </c>
      <c r="I102" s="13">
        <v>8</v>
      </c>
      <c r="J102" s="13">
        <v>9</v>
      </c>
      <c r="K102" s="15" t="s">
        <v>21</v>
      </c>
      <c r="L102" s="15">
        <v>10</v>
      </c>
      <c r="M102" s="15">
        <v>11</v>
      </c>
      <c r="N102" s="15">
        <v>12</v>
      </c>
      <c r="O102" s="15">
        <v>13</v>
      </c>
      <c r="P102" s="15">
        <v>14</v>
      </c>
      <c r="Q102" s="15">
        <v>15</v>
      </c>
      <c r="R102" s="15">
        <v>16</v>
      </c>
      <c r="S102" s="15">
        <v>17</v>
      </c>
      <c r="T102" s="15">
        <v>18</v>
      </c>
      <c r="U102" s="15" t="s">
        <v>22</v>
      </c>
      <c r="V102" s="15" t="s">
        <v>2</v>
      </c>
    </row>
    <row r="103" spans="1:22">
      <c r="A103" s="40" t="str">
        <f>'Players by Team'!M74</f>
        <v>Kenzie Parker</v>
      </c>
      <c r="B103" s="33"/>
      <c r="C103" s="34"/>
      <c r="D103" s="33"/>
      <c r="E103" s="34"/>
      <c r="F103" s="33"/>
      <c r="G103" s="34"/>
      <c r="H103" s="33"/>
      <c r="I103" s="34"/>
      <c r="J103" s="33"/>
      <c r="K103" s="35">
        <f>SUM(B103:J103)</f>
        <v>0</v>
      </c>
      <c r="L103" s="33"/>
      <c r="M103" s="34"/>
      <c r="N103" s="33"/>
      <c r="O103" s="34"/>
      <c r="P103" s="33"/>
      <c r="Q103" s="34"/>
      <c r="R103" s="33"/>
      <c r="S103" s="34"/>
      <c r="T103" s="33"/>
      <c r="U103" s="36">
        <f>SUM(L103:T103)</f>
        <v>0</v>
      </c>
      <c r="V103" s="37">
        <f>K103+U103</f>
        <v>0</v>
      </c>
    </row>
    <row r="104" spans="1:22">
      <c r="A104" s="40" t="str">
        <f>'Players by Team'!M75</f>
        <v>Angie Parrot</v>
      </c>
      <c r="B104" s="33"/>
      <c r="C104" s="34"/>
      <c r="D104" s="33"/>
      <c r="E104" s="34"/>
      <c r="F104" s="33"/>
      <c r="G104" s="34"/>
      <c r="H104" s="33"/>
      <c r="I104" s="34"/>
      <c r="J104" s="33"/>
      <c r="K104" s="35">
        <f>SUM(B104:J104)</f>
        <v>0</v>
      </c>
      <c r="L104" s="33"/>
      <c r="M104" s="34"/>
      <c r="N104" s="33"/>
      <c r="O104" s="34"/>
      <c r="P104" s="33"/>
      <c r="Q104" s="34"/>
      <c r="R104" s="33"/>
      <c r="S104" s="34"/>
      <c r="T104" s="33"/>
      <c r="U104" s="36">
        <f>SUM(L104:T104)</f>
        <v>0</v>
      </c>
      <c r="V104" s="37">
        <f>K104+U104</f>
        <v>0</v>
      </c>
    </row>
    <row r="105" spans="1:22">
      <c r="A105" s="40" t="str">
        <f>'Players by Team'!M76</f>
        <v>Katie Starr</v>
      </c>
      <c r="B105" s="33"/>
      <c r="C105" s="34"/>
      <c r="D105" s="33"/>
      <c r="E105" s="34"/>
      <c r="F105" s="33"/>
      <c r="G105" s="34"/>
      <c r="H105" s="33"/>
      <c r="I105" s="34"/>
      <c r="J105" s="33"/>
      <c r="K105" s="35">
        <f>SUM(B105:J105)</f>
        <v>0</v>
      </c>
      <c r="L105" s="33"/>
      <c r="M105" s="34"/>
      <c r="N105" s="33"/>
      <c r="O105" s="34"/>
      <c r="P105" s="33"/>
      <c r="Q105" s="34"/>
      <c r="R105" s="33"/>
      <c r="S105" s="34"/>
      <c r="T105" s="33"/>
      <c r="U105" s="36">
        <f>SUM(L105:T105)</f>
        <v>0</v>
      </c>
      <c r="V105" s="37">
        <f>K105+U105</f>
        <v>0</v>
      </c>
    </row>
    <row r="106" spans="1:22">
      <c r="A106" s="40" t="str">
        <f>'Players by Team'!M77</f>
        <v>Taylor Bayonne</v>
      </c>
      <c r="B106" s="33"/>
      <c r="C106" s="34"/>
      <c r="D106" s="33"/>
      <c r="E106" s="34"/>
      <c r="F106" s="33"/>
      <c r="G106" s="34"/>
      <c r="H106" s="33"/>
      <c r="I106" s="34"/>
      <c r="J106" s="33"/>
      <c r="K106" s="35">
        <f>SUM(B106:J106)</f>
        <v>0</v>
      </c>
      <c r="L106" s="33"/>
      <c r="M106" s="34"/>
      <c r="N106" s="33"/>
      <c r="O106" s="34"/>
      <c r="P106" s="33"/>
      <c r="Q106" s="34"/>
      <c r="R106" s="33"/>
      <c r="S106" s="34"/>
      <c r="T106" s="33"/>
      <c r="U106" s="36">
        <f>SUM(L106:T106)</f>
        <v>0</v>
      </c>
      <c r="V106" s="37">
        <f>K106+U106</f>
        <v>0</v>
      </c>
    </row>
    <row r="107" spans="1:22">
      <c r="A107" s="40">
        <f>'Players by Team'!M78</f>
        <v>0</v>
      </c>
      <c r="B107" s="33"/>
      <c r="C107" s="34"/>
      <c r="D107" s="33"/>
      <c r="E107" s="34"/>
      <c r="F107" s="33"/>
      <c r="G107" s="34"/>
      <c r="H107" s="33"/>
      <c r="I107" s="34"/>
      <c r="J107" s="33"/>
      <c r="K107" s="35">
        <f>SUM(B107:J107)</f>
        <v>0</v>
      </c>
      <c r="L107" s="33"/>
      <c r="M107" s="34"/>
      <c r="N107" s="33"/>
      <c r="O107" s="34"/>
      <c r="P107" s="33"/>
      <c r="Q107" s="34"/>
      <c r="R107" s="33"/>
      <c r="S107" s="34"/>
      <c r="T107" s="33"/>
      <c r="U107" s="36">
        <f>SUM(L107:T107)</f>
        <v>0</v>
      </c>
      <c r="V107" s="37">
        <f>K107+U107</f>
        <v>0</v>
      </c>
    </row>
    <row r="109" spans="1:22">
      <c r="A109" s="48" t="str">
        <f>'Players by Team'!G90</f>
        <v>MEDALIST</v>
      </c>
      <c r="B109" s="61">
        <v>1</v>
      </c>
      <c r="C109" s="61">
        <v>2</v>
      </c>
      <c r="D109" s="61">
        <v>3</v>
      </c>
      <c r="E109" s="61">
        <v>4</v>
      </c>
      <c r="F109" s="61">
        <v>5</v>
      </c>
      <c r="G109" s="61">
        <v>6</v>
      </c>
      <c r="H109" s="61">
        <v>7</v>
      </c>
      <c r="I109" s="61">
        <v>8</v>
      </c>
      <c r="J109" s="61">
        <v>9</v>
      </c>
      <c r="K109" s="62" t="s">
        <v>21</v>
      </c>
      <c r="L109" s="62">
        <v>10</v>
      </c>
      <c r="M109" s="62">
        <v>11</v>
      </c>
      <c r="N109" s="62">
        <v>12</v>
      </c>
      <c r="O109" s="62">
        <v>13</v>
      </c>
      <c r="P109" s="62">
        <v>14</v>
      </c>
      <c r="Q109" s="62">
        <v>15</v>
      </c>
      <c r="R109" s="62">
        <v>16</v>
      </c>
      <c r="S109" s="62">
        <v>17</v>
      </c>
      <c r="T109" s="62">
        <v>18</v>
      </c>
      <c r="U109" s="62" t="s">
        <v>22</v>
      </c>
      <c r="V109" s="62" t="s">
        <v>2</v>
      </c>
    </row>
    <row r="110" spans="1:22">
      <c r="A110" s="40" t="str">
        <f>'Players by Team'!A95</f>
        <v>Lauren Medrano</v>
      </c>
      <c r="B110" s="33"/>
      <c r="C110" s="34"/>
      <c r="D110" s="33"/>
      <c r="E110" s="34"/>
      <c r="F110" s="33"/>
      <c r="G110" s="34"/>
      <c r="H110" s="33"/>
      <c r="I110" s="34"/>
      <c r="J110" s="33"/>
      <c r="K110" s="35">
        <f>SUM(B110:J110)</f>
        <v>0</v>
      </c>
      <c r="L110" s="33"/>
      <c r="M110" s="34"/>
      <c r="N110" s="33"/>
      <c r="O110" s="34"/>
      <c r="P110" s="33"/>
      <c r="Q110" s="34"/>
      <c r="R110" s="33"/>
      <c r="S110" s="34"/>
      <c r="T110" s="33"/>
      <c r="U110" s="36">
        <f>SUM(L110:T110)</f>
        <v>0</v>
      </c>
      <c r="V110" s="37">
        <f>K110+U110</f>
        <v>0</v>
      </c>
    </row>
    <row r="111" spans="1:22">
      <c r="A111" s="40" t="str">
        <f>'Players by Team'!G94</f>
        <v>Kenley McElyea</v>
      </c>
      <c r="B111" s="33"/>
      <c r="C111" s="34"/>
      <c r="D111" s="33"/>
      <c r="E111" s="34"/>
      <c r="F111" s="33"/>
      <c r="G111" s="34"/>
      <c r="H111" s="33"/>
      <c r="I111" s="34"/>
      <c r="J111" s="33"/>
      <c r="K111" s="35">
        <f>SUM(B111:J111)</f>
        <v>0</v>
      </c>
      <c r="L111" s="33"/>
      <c r="M111" s="34"/>
      <c r="N111" s="33"/>
      <c r="O111" s="34"/>
      <c r="P111" s="33"/>
      <c r="Q111" s="34"/>
      <c r="R111" s="33"/>
      <c r="S111" s="34"/>
      <c r="T111" s="33"/>
      <c r="U111" s="36">
        <f>SUM(L111:T111)</f>
        <v>0</v>
      </c>
      <c r="V111" s="37">
        <f>K111+U111</f>
        <v>0</v>
      </c>
    </row>
    <row r="112" spans="1:22">
      <c r="A112" s="40" t="str">
        <f>'Players by Team'!A91</f>
        <v>Sarah Reed</v>
      </c>
      <c r="B112" s="33"/>
      <c r="C112" s="34"/>
      <c r="D112" s="33"/>
      <c r="E112" s="34"/>
      <c r="F112" s="33"/>
      <c r="G112" s="34"/>
      <c r="H112" s="33"/>
      <c r="I112" s="34"/>
      <c r="J112" s="33"/>
      <c r="K112" s="35">
        <f>SUM(B112:J112)</f>
        <v>0</v>
      </c>
      <c r="L112" s="33"/>
      <c r="M112" s="34"/>
      <c r="N112" s="33"/>
      <c r="O112" s="34"/>
      <c r="P112" s="33"/>
      <c r="Q112" s="34"/>
      <c r="R112" s="33"/>
      <c r="S112" s="34"/>
      <c r="T112" s="33"/>
      <c r="U112" s="36">
        <f>SUM(L112:T112)</f>
        <v>0</v>
      </c>
      <c r="V112" s="37">
        <f>K112+U112</f>
        <v>0</v>
      </c>
    </row>
    <row r="113" spans="1:22">
      <c r="A113" s="40" t="str">
        <f>'Players by Team'!A92</f>
        <v>Gracie O'Brien</v>
      </c>
      <c r="B113" s="33"/>
      <c r="C113" s="34"/>
      <c r="D113" s="33"/>
      <c r="E113" s="34"/>
      <c r="F113" s="33"/>
      <c r="G113" s="34"/>
      <c r="H113" s="33"/>
      <c r="I113" s="34"/>
      <c r="J113" s="33"/>
      <c r="K113" s="35">
        <f>SUM(B113:J113)</f>
        <v>0</v>
      </c>
      <c r="L113" s="33"/>
      <c r="M113" s="34"/>
      <c r="N113" s="33"/>
      <c r="O113" s="34"/>
      <c r="P113" s="33"/>
      <c r="Q113" s="34"/>
      <c r="R113" s="33"/>
      <c r="S113" s="34"/>
      <c r="T113" s="33"/>
      <c r="U113" s="36">
        <f>SUM(L113:T113)</f>
        <v>0</v>
      </c>
      <c r="V113" s="37">
        <f>K113+U113</f>
        <v>0</v>
      </c>
    </row>
    <row r="114" spans="1:22">
      <c r="A114" s="40" t="str">
        <f>'Players by Team'!G93</f>
        <v>Emily Hunt</v>
      </c>
      <c r="B114" s="33"/>
      <c r="C114" s="34"/>
      <c r="D114" s="33"/>
      <c r="E114" s="34"/>
      <c r="F114" s="33"/>
      <c r="G114" s="34"/>
      <c r="H114" s="33"/>
      <c r="I114" s="34"/>
      <c r="J114" s="33"/>
      <c r="K114" s="35">
        <f>SUM(B114:J114)</f>
        <v>0</v>
      </c>
      <c r="L114" s="33"/>
      <c r="M114" s="34"/>
      <c r="N114" s="33"/>
      <c r="O114" s="34"/>
      <c r="P114" s="33"/>
      <c r="Q114" s="34"/>
      <c r="R114" s="33"/>
      <c r="S114" s="34"/>
      <c r="T114" s="33"/>
      <c r="U114" s="36">
        <f>SUM(L114:T114)</f>
        <v>0</v>
      </c>
      <c r="V114" s="37">
        <f>K114+U114</f>
        <v>0</v>
      </c>
    </row>
  </sheetData>
  <sheetProtection selectLockedCells="1" selectUnlockedCells="1"/>
  <pageMargins left="0.75" right="0.75" top="1" bottom="1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21"/>
  <sheetViews>
    <sheetView topLeftCell="A102" zoomScale="70" zoomScaleNormal="70" workbookViewId="0">
      <selection activeCell="Z126" sqref="Z126"/>
    </sheetView>
  </sheetViews>
  <sheetFormatPr baseColWidth="10" defaultColWidth="8.7109375" defaultRowHeight="16"/>
  <cols>
    <col min="1" max="1" width="27.42578125" style="6" bestFit="1" customWidth="1"/>
    <col min="2" max="10" width="3.7109375" customWidth="1"/>
    <col min="11" max="11" width="6.7109375" customWidth="1"/>
    <col min="12" max="20" width="3.7109375" customWidth="1"/>
    <col min="21" max="22" width="6.7109375" customWidth="1"/>
  </cols>
  <sheetData>
    <row r="1" spans="1:22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5" t="s">
        <v>21</v>
      </c>
      <c r="L1" s="15">
        <v>10</v>
      </c>
      <c r="M1" s="15">
        <v>11</v>
      </c>
      <c r="N1" s="15">
        <v>12</v>
      </c>
      <c r="O1" s="15">
        <v>13</v>
      </c>
      <c r="P1" s="15">
        <v>14</v>
      </c>
      <c r="Q1" s="15">
        <v>15</v>
      </c>
      <c r="R1" s="15">
        <v>16</v>
      </c>
      <c r="S1" s="15">
        <v>17</v>
      </c>
      <c r="T1" s="15">
        <v>18</v>
      </c>
      <c r="U1" s="15" t="s">
        <v>22</v>
      </c>
      <c r="V1" s="15" t="s">
        <v>2</v>
      </c>
    </row>
    <row r="2" spans="1:22">
      <c r="A2" t="s">
        <v>32</v>
      </c>
      <c r="B2" s="33">
        <v>4</v>
      </c>
      <c r="C2" s="34">
        <v>3</v>
      </c>
      <c r="D2" s="33">
        <v>4</v>
      </c>
      <c r="E2" s="34">
        <v>4</v>
      </c>
      <c r="F2" s="33">
        <v>5</v>
      </c>
      <c r="G2" s="34">
        <v>3</v>
      </c>
      <c r="H2" s="33">
        <v>4</v>
      </c>
      <c r="I2" s="34">
        <v>5</v>
      </c>
      <c r="J2" s="33">
        <v>4</v>
      </c>
      <c r="K2" s="35">
        <f>SUM(B2:J2)</f>
        <v>36</v>
      </c>
      <c r="L2" s="33">
        <v>3</v>
      </c>
      <c r="M2" s="34">
        <v>4</v>
      </c>
      <c r="N2" s="33">
        <v>5</v>
      </c>
      <c r="O2" s="34">
        <v>4</v>
      </c>
      <c r="P2" s="33">
        <v>3</v>
      </c>
      <c r="Q2" s="34">
        <v>4</v>
      </c>
      <c r="R2" s="33">
        <v>4</v>
      </c>
      <c r="S2" s="34">
        <v>4</v>
      </c>
      <c r="T2" s="33">
        <v>5</v>
      </c>
      <c r="U2" s="36">
        <f>SUM(L2:T2)</f>
        <v>36</v>
      </c>
      <c r="V2" s="37">
        <f>K2+U2</f>
        <v>72</v>
      </c>
    </row>
    <row r="3" spans="1:22">
      <c r="K3" s="6" t="s">
        <v>23</v>
      </c>
    </row>
    <row r="4" spans="1:22">
      <c r="A4" s="48" t="str">
        <f>'Players by Team'!A1:A1</f>
        <v>ALAMO HEIGHTS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5" t="s">
        <v>21</v>
      </c>
      <c r="L4" s="15">
        <v>10</v>
      </c>
      <c r="M4" s="15">
        <v>11</v>
      </c>
      <c r="N4" s="15">
        <v>12</v>
      </c>
      <c r="O4" s="15">
        <v>13</v>
      </c>
      <c r="P4" s="15">
        <v>14</v>
      </c>
      <c r="Q4" s="15">
        <v>15</v>
      </c>
      <c r="R4" s="15">
        <v>16</v>
      </c>
      <c r="S4" s="15">
        <v>17</v>
      </c>
      <c r="T4" s="15">
        <v>18</v>
      </c>
      <c r="U4" s="15" t="s">
        <v>22</v>
      </c>
      <c r="V4" s="15" t="s">
        <v>2</v>
      </c>
    </row>
    <row r="5" spans="1:22">
      <c r="A5" s="38" t="str">
        <f>'Players by Team'!A2</f>
        <v>Jacklyn Gonzalez</v>
      </c>
      <c r="B5" s="33"/>
      <c r="C5" s="34"/>
      <c r="D5" s="33"/>
      <c r="E5" s="34"/>
      <c r="F5" s="33"/>
      <c r="G5" s="34"/>
      <c r="H5" s="33"/>
      <c r="I5" s="34"/>
      <c r="J5" s="39"/>
      <c r="K5" s="35">
        <f>SUM(B5:J5)</f>
        <v>0</v>
      </c>
      <c r="L5" s="33"/>
      <c r="M5" s="34"/>
      <c r="N5" s="33"/>
      <c r="O5" s="34"/>
      <c r="P5" s="33"/>
      <c r="Q5" s="34"/>
      <c r="R5" s="33"/>
      <c r="S5" s="34"/>
      <c r="T5" s="33"/>
      <c r="U5" s="36">
        <f>SUM(L5:T5)</f>
        <v>0</v>
      </c>
      <c r="V5" s="37">
        <f>K5+U5</f>
        <v>0</v>
      </c>
    </row>
    <row r="6" spans="1:22">
      <c r="A6" s="38" t="str">
        <f>'Players by Team'!A3</f>
        <v>Jordan Salisbury</v>
      </c>
      <c r="B6" s="33"/>
      <c r="C6" s="34"/>
      <c r="D6" s="33"/>
      <c r="E6" s="34"/>
      <c r="F6" s="33"/>
      <c r="G6" s="34"/>
      <c r="H6" s="33"/>
      <c r="I6" s="34"/>
      <c r="J6" s="33"/>
      <c r="K6" s="35">
        <f>SUM(B6:J6)</f>
        <v>0</v>
      </c>
      <c r="L6" s="33"/>
      <c r="M6" s="34"/>
      <c r="N6" s="33"/>
      <c r="O6" s="34"/>
      <c r="P6" s="33"/>
      <c r="Q6" s="34"/>
      <c r="R6" s="33"/>
      <c r="S6" s="34"/>
      <c r="T6" s="33"/>
      <c r="U6" s="36">
        <f>SUM(L6:T6)</f>
        <v>0</v>
      </c>
      <c r="V6" s="37">
        <f>K6+U6</f>
        <v>0</v>
      </c>
    </row>
    <row r="7" spans="1:22">
      <c r="A7" s="38" t="str">
        <f>'Players by Team'!A4</f>
        <v>Kate Heinrich</v>
      </c>
      <c r="B7" s="33"/>
      <c r="C7" s="34"/>
      <c r="D7" s="33"/>
      <c r="E7" s="34"/>
      <c r="F7" s="33"/>
      <c r="G7" s="34"/>
      <c r="H7" s="33"/>
      <c r="I7" s="34"/>
      <c r="J7" s="33"/>
      <c r="K7" s="35">
        <f>SUM(B7:J7)</f>
        <v>0</v>
      </c>
      <c r="L7" s="33"/>
      <c r="M7" s="34"/>
      <c r="N7" s="33"/>
      <c r="O7" s="34"/>
      <c r="P7" s="33"/>
      <c r="Q7" s="34"/>
      <c r="R7" s="33"/>
      <c r="S7" s="34"/>
      <c r="T7" s="33"/>
      <c r="U7" s="36">
        <f>SUM(L7:T7)</f>
        <v>0</v>
      </c>
      <c r="V7" s="37">
        <f>K7+U7</f>
        <v>0</v>
      </c>
    </row>
    <row r="8" spans="1:22">
      <c r="A8" s="38" t="str">
        <f>'Players by Team'!A5</f>
        <v>Ella Williams</v>
      </c>
      <c r="B8" s="33"/>
      <c r="C8" s="34"/>
      <c r="D8" s="33"/>
      <c r="E8" s="34"/>
      <c r="F8" s="33"/>
      <c r="G8" s="34"/>
      <c r="H8" s="33"/>
      <c r="I8" s="34"/>
      <c r="J8" s="33"/>
      <c r="K8" s="35">
        <f>SUM(B8:J8)</f>
        <v>0</v>
      </c>
      <c r="L8" s="33"/>
      <c r="M8" s="34"/>
      <c r="N8" s="33"/>
      <c r="O8" s="34"/>
      <c r="P8" s="33"/>
      <c r="Q8" s="34"/>
      <c r="R8" s="33"/>
      <c r="S8" s="34"/>
      <c r="T8" s="33"/>
      <c r="U8" s="36">
        <f>SUM(L8:T8)</f>
        <v>0</v>
      </c>
      <c r="V8" s="37">
        <f>K8+U8</f>
        <v>0</v>
      </c>
    </row>
    <row r="9" spans="1:22">
      <c r="A9" s="38" t="str">
        <f>'Players by Team'!A6</f>
        <v>Amanda Slowey</v>
      </c>
      <c r="B9" s="33"/>
      <c r="C9" s="34"/>
      <c r="D9" s="33"/>
      <c r="E9" s="34"/>
      <c r="F9" s="33"/>
      <c r="G9" s="34"/>
      <c r="H9" s="33"/>
      <c r="I9" s="34"/>
      <c r="J9" s="33"/>
      <c r="K9" s="35">
        <f>SUM(B9:J9)</f>
        <v>0</v>
      </c>
      <c r="L9" s="33"/>
      <c r="M9" s="34"/>
      <c r="N9" s="33"/>
      <c r="O9" s="34"/>
      <c r="P9" s="33"/>
      <c r="Q9" s="34"/>
      <c r="R9" s="33"/>
      <c r="S9" s="34"/>
      <c r="T9" s="33"/>
      <c r="U9" s="36">
        <f>SUM(L9:T9)</f>
        <v>0</v>
      </c>
      <c r="V9" s="37">
        <f>K9+U9</f>
        <v>0</v>
      </c>
    </row>
    <row r="11" spans="1:22">
      <c r="A11" s="48" t="str">
        <f>'Players by Team'!A17</f>
        <v>BYRON NELSON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5" t="s">
        <v>21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  <c r="S11" s="15">
        <v>17</v>
      </c>
      <c r="T11" s="15">
        <v>18</v>
      </c>
      <c r="U11" s="15" t="s">
        <v>22</v>
      </c>
      <c r="V11" s="15" t="s">
        <v>2</v>
      </c>
    </row>
    <row r="12" spans="1:22">
      <c r="A12" s="38" t="str">
        <f>'Players by Team'!A18</f>
        <v>MacKenzie Moore</v>
      </c>
      <c r="B12" s="33"/>
      <c r="C12" s="34"/>
      <c r="D12" s="33"/>
      <c r="E12" s="34"/>
      <c r="F12" s="33"/>
      <c r="G12" s="34"/>
      <c r="H12" s="33"/>
      <c r="I12" s="34"/>
      <c r="J12" s="33"/>
      <c r="K12" s="35">
        <f>SUM(B12:J12)</f>
        <v>0</v>
      </c>
      <c r="L12" s="33"/>
      <c r="M12" s="34"/>
      <c r="N12" s="33"/>
      <c r="O12" s="34"/>
      <c r="P12" s="33"/>
      <c r="Q12" s="34"/>
      <c r="R12" s="33"/>
      <c r="S12" s="34"/>
      <c r="T12" s="33"/>
      <c r="U12" s="36">
        <f>SUM(L12:T12)</f>
        <v>0</v>
      </c>
      <c r="V12" s="37">
        <f>K12+U12</f>
        <v>0</v>
      </c>
    </row>
    <row r="13" spans="1:22">
      <c r="A13" s="38" t="str">
        <f>'Players by Team'!A19</f>
        <v>Estelle Seon</v>
      </c>
      <c r="B13" s="33"/>
      <c r="C13" s="34"/>
      <c r="D13" s="33"/>
      <c r="E13" s="34"/>
      <c r="F13" s="33"/>
      <c r="G13" s="34"/>
      <c r="H13" s="33"/>
      <c r="I13" s="34"/>
      <c r="J13" s="33"/>
      <c r="K13" s="35">
        <f>SUM(B13:J13)</f>
        <v>0</v>
      </c>
      <c r="L13" s="33"/>
      <c r="M13" s="34"/>
      <c r="N13" s="33"/>
      <c r="O13" s="34"/>
      <c r="P13" s="33"/>
      <c r="Q13" s="34"/>
      <c r="R13" s="33"/>
      <c r="S13" s="34"/>
      <c r="T13" s="33"/>
      <c r="U13" s="36">
        <f>SUM(L13:T13)</f>
        <v>0</v>
      </c>
      <c r="V13" s="37">
        <f>K13+U13</f>
        <v>0</v>
      </c>
    </row>
    <row r="14" spans="1:22">
      <c r="A14" s="38" t="str">
        <f>'Players by Team'!A20</f>
        <v>Jillian Brown</v>
      </c>
      <c r="B14" s="33"/>
      <c r="C14" s="34"/>
      <c r="D14" s="33"/>
      <c r="E14" s="34"/>
      <c r="F14" s="33"/>
      <c r="G14" s="34"/>
      <c r="H14" s="33"/>
      <c r="I14" s="34"/>
      <c r="J14" s="33"/>
      <c r="K14" s="35">
        <f>SUM(B14:J14)</f>
        <v>0</v>
      </c>
      <c r="L14" s="33"/>
      <c r="M14" s="34"/>
      <c r="N14" s="33"/>
      <c r="O14" s="34"/>
      <c r="P14" s="33"/>
      <c r="Q14" s="34"/>
      <c r="R14" s="33"/>
      <c r="S14" s="34"/>
      <c r="T14" s="33"/>
      <c r="U14" s="36">
        <f>SUM(L14:T14)</f>
        <v>0</v>
      </c>
      <c r="V14" s="37">
        <f>K14+U14</f>
        <v>0</v>
      </c>
    </row>
    <row r="15" spans="1:22">
      <c r="A15" s="38" t="str">
        <f>'Players by Team'!A21</f>
        <v>Keagan Gallo</v>
      </c>
      <c r="B15" s="33"/>
      <c r="C15" s="34"/>
      <c r="D15" s="33"/>
      <c r="E15" s="34"/>
      <c r="F15" s="33"/>
      <c r="G15" s="34"/>
      <c r="H15" s="33"/>
      <c r="I15" s="34"/>
      <c r="J15" s="33"/>
      <c r="K15" s="35">
        <f>SUM(B15:J15)</f>
        <v>0</v>
      </c>
      <c r="L15" s="33"/>
      <c r="M15" s="34"/>
      <c r="N15" s="33"/>
      <c r="O15" s="34"/>
      <c r="P15" s="33"/>
      <c r="Q15" s="34"/>
      <c r="R15" s="33"/>
      <c r="S15" s="34"/>
      <c r="T15" s="33"/>
      <c r="U15" s="36">
        <f>SUM(L15:T15)</f>
        <v>0</v>
      </c>
      <c r="V15" s="37">
        <f>K15+U15</f>
        <v>0</v>
      </c>
    </row>
    <row r="16" spans="1:22">
      <c r="A16" s="38" t="str">
        <f>'Players by Team'!A22</f>
        <v>Avery Mrak</v>
      </c>
      <c r="B16" s="33"/>
      <c r="C16" s="34"/>
      <c r="D16" s="33"/>
      <c r="E16" s="34"/>
      <c r="F16" s="33"/>
      <c r="G16" s="34"/>
      <c r="H16" s="33"/>
      <c r="I16" s="34"/>
      <c r="J16" s="33"/>
      <c r="K16" s="35">
        <f>SUM(B16:J16)</f>
        <v>0</v>
      </c>
      <c r="L16" s="33"/>
      <c r="M16" s="34"/>
      <c r="N16" s="33"/>
      <c r="O16" s="34"/>
      <c r="P16" s="33"/>
      <c r="Q16" s="34"/>
      <c r="R16" s="33"/>
      <c r="S16" s="34"/>
      <c r="T16" s="33"/>
      <c r="U16" s="36">
        <f>SUM(L16:T16)</f>
        <v>0</v>
      </c>
      <c r="V16" s="37">
        <f>K16+U16</f>
        <v>0</v>
      </c>
    </row>
    <row r="18" spans="1:22">
      <c r="A18" s="48" t="str">
        <f>'Players by Team'!A25</f>
        <v>EL PASO CORONADO</v>
      </c>
      <c r="B18" s="61">
        <v>1</v>
      </c>
      <c r="C18" s="61">
        <v>2</v>
      </c>
      <c r="D18" s="61">
        <v>3</v>
      </c>
      <c r="E18" s="61">
        <v>4</v>
      </c>
      <c r="F18" s="61">
        <v>5</v>
      </c>
      <c r="G18" s="61">
        <v>6</v>
      </c>
      <c r="H18" s="61">
        <v>7</v>
      </c>
      <c r="I18" s="61">
        <v>8</v>
      </c>
      <c r="J18" s="61">
        <v>9</v>
      </c>
      <c r="K18" s="62" t="s">
        <v>21</v>
      </c>
      <c r="L18" s="62">
        <v>10</v>
      </c>
      <c r="M18" s="62">
        <v>11</v>
      </c>
      <c r="N18" s="62">
        <v>12</v>
      </c>
      <c r="O18" s="62">
        <v>13</v>
      </c>
      <c r="P18" s="62">
        <v>14</v>
      </c>
      <c r="Q18" s="62">
        <v>15</v>
      </c>
      <c r="R18" s="62">
        <v>16</v>
      </c>
      <c r="S18" s="62">
        <v>17</v>
      </c>
      <c r="T18" s="62">
        <v>18</v>
      </c>
      <c r="U18" s="62" t="s">
        <v>22</v>
      </c>
      <c r="V18" s="62" t="s">
        <v>2</v>
      </c>
    </row>
    <row r="19" spans="1:22">
      <c r="A19" s="38" t="str">
        <f>'Players by Team'!A26</f>
        <v>Sabrina Katz</v>
      </c>
      <c r="B19" s="33"/>
      <c r="C19" s="34"/>
      <c r="D19" s="33"/>
      <c r="E19" s="34"/>
      <c r="F19" s="33"/>
      <c r="G19" s="34"/>
      <c r="H19" s="33"/>
      <c r="I19" s="34"/>
      <c r="J19" s="33"/>
      <c r="K19" s="35">
        <f>SUM(B19:J19)</f>
        <v>0</v>
      </c>
      <c r="L19" s="33"/>
      <c r="M19" s="34"/>
      <c r="N19" s="33"/>
      <c r="O19" s="34"/>
      <c r="P19" s="33"/>
      <c r="Q19" s="34"/>
      <c r="R19" s="33"/>
      <c r="S19" s="34"/>
      <c r="T19" s="33"/>
      <c r="U19" s="36">
        <f>SUM(L19:T19)</f>
        <v>0</v>
      </c>
      <c r="V19" s="37">
        <f>K19+U19</f>
        <v>0</v>
      </c>
    </row>
    <row r="20" spans="1:22">
      <c r="A20" s="38" t="str">
        <f>'Players by Team'!A27</f>
        <v>Alexx Johnson</v>
      </c>
      <c r="B20" s="33"/>
      <c r="C20" s="34"/>
      <c r="D20" s="33"/>
      <c r="E20" s="34"/>
      <c r="F20" s="33"/>
      <c r="G20" s="34"/>
      <c r="H20" s="33"/>
      <c r="I20" s="34"/>
      <c r="J20" s="33"/>
      <c r="K20" s="35">
        <f>SUM(B20:J20)</f>
        <v>0</v>
      </c>
      <c r="L20" s="33"/>
      <c r="M20" s="34"/>
      <c r="N20" s="33"/>
      <c r="O20" s="34"/>
      <c r="P20" s="33"/>
      <c r="Q20" s="34"/>
      <c r="R20" s="33"/>
      <c r="S20" s="34"/>
      <c r="T20" s="33"/>
      <c r="U20" s="36">
        <f>SUM(L20:T20)</f>
        <v>0</v>
      </c>
      <c r="V20" s="37">
        <f>K20+U20</f>
        <v>0</v>
      </c>
    </row>
    <row r="21" spans="1:22">
      <c r="A21" s="38" t="str">
        <f>'Players by Team'!A28</f>
        <v>Kate Goodrich</v>
      </c>
      <c r="B21" s="33"/>
      <c r="C21" s="34"/>
      <c r="D21" s="33"/>
      <c r="E21" s="34"/>
      <c r="F21" s="33"/>
      <c r="G21" s="34"/>
      <c r="H21" s="33"/>
      <c r="I21" s="34"/>
      <c r="J21" s="33"/>
      <c r="K21" s="35">
        <f>SUM(B21:J21)</f>
        <v>0</v>
      </c>
      <c r="L21" s="33"/>
      <c r="M21" s="34"/>
      <c r="N21" s="33"/>
      <c r="O21" s="34"/>
      <c r="P21" s="33"/>
      <c r="Q21" s="34"/>
      <c r="R21" s="33"/>
      <c r="S21" s="34"/>
      <c r="T21" s="33"/>
      <c r="U21" s="36">
        <f>SUM(L21:T21)</f>
        <v>0</v>
      </c>
      <c r="V21" s="37">
        <f>K21+U21</f>
        <v>0</v>
      </c>
    </row>
    <row r="22" spans="1:22">
      <c r="A22" s="38" t="str">
        <f>'Players by Team'!A29</f>
        <v>Mia Cossentino</v>
      </c>
      <c r="B22" s="33"/>
      <c r="C22" s="34"/>
      <c r="D22" s="33"/>
      <c r="E22" s="34"/>
      <c r="F22" s="33"/>
      <c r="G22" s="34"/>
      <c r="H22" s="33"/>
      <c r="I22" s="34"/>
      <c r="J22" s="33"/>
      <c r="K22" s="35">
        <f>SUM(B22:J22)</f>
        <v>0</v>
      </c>
      <c r="L22" s="33"/>
      <c r="M22" s="34"/>
      <c r="N22" s="33"/>
      <c r="O22" s="34"/>
      <c r="P22" s="33"/>
      <c r="Q22" s="34"/>
      <c r="R22" s="33"/>
      <c r="S22" s="34"/>
      <c r="T22" s="33"/>
      <c r="U22" s="36">
        <f>SUM(L22:T22)</f>
        <v>0</v>
      </c>
      <c r="V22" s="37">
        <f>K22+U22</f>
        <v>0</v>
      </c>
    </row>
    <row r="23" spans="1:22">
      <c r="A23" s="38" t="str">
        <f>'Players by Team'!A30</f>
        <v>Taylor Bochnowski</v>
      </c>
      <c r="B23" s="33"/>
      <c r="C23" s="34"/>
      <c r="D23" s="33"/>
      <c r="E23" s="34"/>
      <c r="F23" s="33"/>
      <c r="G23" s="34"/>
      <c r="H23" s="33"/>
      <c r="I23" s="34"/>
      <c r="J23" s="33"/>
      <c r="K23" s="35">
        <f>SUM(B23:J23)</f>
        <v>0</v>
      </c>
      <c r="L23" s="33"/>
      <c r="M23" s="34"/>
      <c r="N23" s="33"/>
      <c r="O23" s="34"/>
      <c r="P23" s="33"/>
      <c r="Q23" s="34"/>
      <c r="R23" s="33"/>
      <c r="S23" s="34"/>
      <c r="T23" s="33"/>
      <c r="U23" s="36">
        <f>SUM(L23:T23)</f>
        <v>0</v>
      </c>
      <c r="V23" s="37">
        <f>K23+U23</f>
        <v>0</v>
      </c>
    </row>
    <row r="25" spans="1:22">
      <c r="A25" s="48" t="str">
        <f>'Players by Team'!M25</f>
        <v>HEBRON</v>
      </c>
      <c r="B25" s="13">
        <v>1</v>
      </c>
      <c r="C25" s="13">
        <v>2</v>
      </c>
      <c r="D25" s="13">
        <v>3</v>
      </c>
      <c r="E25" s="13">
        <v>4</v>
      </c>
      <c r="F25" s="13">
        <v>5</v>
      </c>
      <c r="G25" s="13">
        <v>6</v>
      </c>
      <c r="H25" s="13">
        <v>7</v>
      </c>
      <c r="I25" s="13">
        <v>8</v>
      </c>
      <c r="J25" s="13">
        <v>9</v>
      </c>
      <c r="K25" s="15" t="s">
        <v>21</v>
      </c>
      <c r="L25" s="15">
        <v>10</v>
      </c>
      <c r="M25" s="15">
        <v>11</v>
      </c>
      <c r="N25" s="15">
        <v>12</v>
      </c>
      <c r="O25" s="15">
        <v>13</v>
      </c>
      <c r="P25" s="15">
        <v>14</v>
      </c>
      <c r="Q25" s="15">
        <v>15</v>
      </c>
      <c r="R25" s="15">
        <v>16</v>
      </c>
      <c r="S25" s="15">
        <v>17</v>
      </c>
      <c r="T25" s="15">
        <v>18</v>
      </c>
      <c r="U25" s="15" t="s">
        <v>22</v>
      </c>
      <c r="V25" s="15" t="s">
        <v>2</v>
      </c>
    </row>
    <row r="26" spans="1:22">
      <c r="A26" s="38" t="str">
        <f>'Players by Team'!M26</f>
        <v>Symran Shah</v>
      </c>
      <c r="B26" s="33"/>
      <c r="C26" s="34"/>
      <c r="D26" s="33"/>
      <c r="E26" s="34"/>
      <c r="F26" s="33"/>
      <c r="G26" s="34"/>
      <c r="H26" s="33"/>
      <c r="I26" s="34"/>
      <c r="J26" s="33"/>
      <c r="K26" s="35">
        <f>SUM(B26:J26)</f>
        <v>0</v>
      </c>
      <c r="L26" s="33"/>
      <c r="M26" s="34"/>
      <c r="N26" s="33"/>
      <c r="O26" s="34"/>
      <c r="P26" s="33"/>
      <c r="Q26" s="34"/>
      <c r="R26" s="33"/>
      <c r="S26" s="34"/>
      <c r="T26" s="33"/>
      <c r="U26" s="36">
        <f>SUM(L26:T26)</f>
        <v>0</v>
      </c>
      <c r="V26" s="37">
        <f>K26+U26</f>
        <v>0</v>
      </c>
    </row>
    <row r="27" spans="1:22">
      <c r="A27" s="38" t="str">
        <f>'Players by Team'!M27</f>
        <v>Morgan Horrell</v>
      </c>
      <c r="B27" s="33"/>
      <c r="C27" s="34"/>
      <c r="D27" s="33"/>
      <c r="E27" s="34"/>
      <c r="F27" s="33"/>
      <c r="G27" s="34"/>
      <c r="H27" s="33"/>
      <c r="I27" s="34"/>
      <c r="J27" s="33"/>
      <c r="K27" s="35">
        <f>SUM(B27:J27)</f>
        <v>0</v>
      </c>
      <c r="L27" s="33"/>
      <c r="M27" s="34"/>
      <c r="N27" s="33"/>
      <c r="O27" s="34"/>
      <c r="P27" s="33"/>
      <c r="Q27" s="34"/>
      <c r="R27" s="33"/>
      <c r="S27" s="34"/>
      <c r="T27" s="33"/>
      <c r="U27" s="36">
        <f>SUM(L27:T27)</f>
        <v>0</v>
      </c>
      <c r="V27" s="37">
        <f>K27+U27</f>
        <v>0</v>
      </c>
    </row>
    <row r="28" spans="1:22">
      <c r="A28" s="38" t="str">
        <f>'Players by Team'!M28</f>
        <v>Julia Dickerson</v>
      </c>
      <c r="B28" s="33"/>
      <c r="C28" s="34"/>
      <c r="D28" s="33"/>
      <c r="E28" s="34"/>
      <c r="F28" s="33"/>
      <c r="G28" s="34"/>
      <c r="H28" s="33"/>
      <c r="I28" s="34"/>
      <c r="J28" s="33"/>
      <c r="K28" s="35">
        <f>SUM(B28:J28)</f>
        <v>0</v>
      </c>
      <c r="L28" s="33"/>
      <c r="M28" s="34"/>
      <c r="N28" s="33"/>
      <c r="O28" s="34"/>
      <c r="P28" s="33"/>
      <c r="Q28" s="34"/>
      <c r="R28" s="33"/>
      <c r="S28" s="34"/>
      <c r="T28" s="33"/>
      <c r="U28" s="36">
        <f>SUM(L28:T28)</f>
        <v>0</v>
      </c>
      <c r="V28" s="37">
        <f>K28+U28</f>
        <v>0</v>
      </c>
    </row>
    <row r="29" spans="1:22">
      <c r="A29" s="38" t="str">
        <f>'Players by Team'!M29</f>
        <v>Gracie Tribolet</v>
      </c>
      <c r="B29" s="33"/>
      <c r="C29" s="34"/>
      <c r="D29" s="33"/>
      <c r="E29" s="34"/>
      <c r="F29" s="33"/>
      <c r="G29" s="34"/>
      <c r="H29" s="33"/>
      <c r="I29" s="34"/>
      <c r="J29" s="33"/>
      <c r="K29" s="35">
        <f>SUM(B29:J29)</f>
        <v>0</v>
      </c>
      <c r="L29" s="33"/>
      <c r="M29" s="34"/>
      <c r="N29" s="33"/>
      <c r="O29" s="34"/>
      <c r="P29" s="33"/>
      <c r="Q29" s="34"/>
      <c r="R29" s="33"/>
      <c r="S29" s="34"/>
      <c r="T29" s="33"/>
      <c r="U29" s="36">
        <f>SUM(L29:T29)</f>
        <v>0</v>
      </c>
      <c r="V29" s="37">
        <f>K29+U29</f>
        <v>0</v>
      </c>
    </row>
    <row r="30" spans="1:22">
      <c r="A30" s="38" t="str">
        <f>'Players by Team'!M30</f>
        <v>Sidney Straight</v>
      </c>
      <c r="B30" s="33"/>
      <c r="C30" s="34"/>
      <c r="D30" s="33"/>
      <c r="E30" s="34"/>
      <c r="F30" s="33"/>
      <c r="G30" s="34"/>
      <c r="H30" s="33"/>
      <c r="I30" s="34"/>
      <c r="J30" s="33"/>
      <c r="K30" s="35">
        <f>SUM(B30:J30)</f>
        <v>0</v>
      </c>
      <c r="L30" s="33"/>
      <c r="M30" s="34"/>
      <c r="N30" s="33"/>
      <c r="O30" s="34"/>
      <c r="P30" s="33"/>
      <c r="Q30" s="34"/>
      <c r="R30" s="33"/>
      <c r="S30" s="34"/>
      <c r="T30" s="33"/>
      <c r="U30" s="36">
        <f>SUM(L30:T30)</f>
        <v>0</v>
      </c>
      <c r="V30" s="37">
        <f>K30+U30</f>
        <v>0</v>
      </c>
    </row>
    <row r="32" spans="1:22">
      <c r="A32" s="48" t="str">
        <f>'Players by Team'!M33</f>
        <v>JOHNSON</v>
      </c>
      <c r="B32" s="13">
        <v>1</v>
      </c>
      <c r="C32" s="13">
        <v>2</v>
      </c>
      <c r="D32" s="13">
        <v>3</v>
      </c>
      <c r="E32" s="13">
        <v>4</v>
      </c>
      <c r="F32" s="13">
        <v>5</v>
      </c>
      <c r="G32" s="13">
        <v>6</v>
      </c>
      <c r="H32" s="13">
        <v>7</v>
      </c>
      <c r="I32" s="13">
        <v>8</v>
      </c>
      <c r="J32" s="13">
        <v>9</v>
      </c>
      <c r="K32" s="15" t="s">
        <v>21</v>
      </c>
      <c r="L32" s="15">
        <v>10</v>
      </c>
      <c r="M32" s="15">
        <v>11</v>
      </c>
      <c r="N32" s="15">
        <v>12</v>
      </c>
      <c r="O32" s="15">
        <v>13</v>
      </c>
      <c r="P32" s="15">
        <v>14</v>
      </c>
      <c r="Q32" s="15">
        <v>15</v>
      </c>
      <c r="R32" s="15">
        <v>16</v>
      </c>
      <c r="S32" s="15">
        <v>17</v>
      </c>
      <c r="T32" s="15">
        <v>18</v>
      </c>
      <c r="U32" s="15" t="s">
        <v>22</v>
      </c>
      <c r="V32" s="15" t="s">
        <v>2</v>
      </c>
    </row>
    <row r="33" spans="1:22">
      <c r="A33" s="38" t="str">
        <f>'Players by Team'!M34</f>
        <v>Stevie Albright</v>
      </c>
      <c r="B33" s="33"/>
      <c r="C33" s="34"/>
      <c r="D33" s="33"/>
      <c r="E33" s="34"/>
      <c r="F33" s="33"/>
      <c r="G33" s="34"/>
      <c r="H33" s="33"/>
      <c r="I33" s="34"/>
      <c r="J33" s="33"/>
      <c r="K33" s="35">
        <f>SUM(B33:J33)</f>
        <v>0</v>
      </c>
      <c r="L33" s="33"/>
      <c r="M33" s="34"/>
      <c r="N33" s="33"/>
      <c r="O33" s="34"/>
      <c r="P33" s="33"/>
      <c r="Q33" s="34"/>
      <c r="R33" s="33"/>
      <c r="S33" s="34"/>
      <c r="T33" s="33"/>
      <c r="U33" s="36">
        <f>SUM(L33:T33)</f>
        <v>0</v>
      </c>
      <c r="V33" s="37">
        <f>K33+U33</f>
        <v>0</v>
      </c>
    </row>
    <row r="34" spans="1:22">
      <c r="A34" s="38" t="str">
        <f>'Players by Team'!M35</f>
        <v>Kalyn Otten</v>
      </c>
      <c r="B34" s="33"/>
      <c r="C34" s="34"/>
      <c r="D34" s="33"/>
      <c r="E34" s="34"/>
      <c r="F34" s="33"/>
      <c r="G34" s="34"/>
      <c r="H34" s="33"/>
      <c r="I34" s="34"/>
      <c r="J34" s="33"/>
      <c r="K34" s="35">
        <f>SUM(B34:J34)</f>
        <v>0</v>
      </c>
      <c r="L34" s="33"/>
      <c r="M34" s="34"/>
      <c r="N34" s="33"/>
      <c r="O34" s="34"/>
      <c r="P34" s="33"/>
      <c r="Q34" s="34"/>
      <c r="R34" s="33"/>
      <c r="S34" s="34"/>
      <c r="T34" s="33"/>
      <c r="U34" s="36">
        <f>SUM(L34:T34)</f>
        <v>0</v>
      </c>
      <c r="V34" s="37">
        <f>K34+U34</f>
        <v>0</v>
      </c>
    </row>
    <row r="35" spans="1:22">
      <c r="A35" s="38" t="str">
        <f>'Players by Team'!M36</f>
        <v>Christina Trujillo</v>
      </c>
      <c r="B35" s="33"/>
      <c r="C35" s="34"/>
      <c r="D35" s="33"/>
      <c r="E35" s="34"/>
      <c r="F35" s="33"/>
      <c r="G35" s="34"/>
      <c r="H35" s="33"/>
      <c r="I35" s="34"/>
      <c r="J35" s="33"/>
      <c r="K35" s="35">
        <f>SUM(B35:J35)</f>
        <v>0</v>
      </c>
      <c r="L35" s="33"/>
      <c r="M35" s="34"/>
      <c r="N35" s="33"/>
      <c r="O35" s="34"/>
      <c r="P35" s="33"/>
      <c r="Q35" s="34"/>
      <c r="R35" s="33"/>
      <c r="S35" s="34"/>
      <c r="T35" s="33"/>
      <c r="U35" s="36">
        <f>SUM(L35:T35)</f>
        <v>0</v>
      </c>
      <c r="V35" s="37">
        <f>K35+U35</f>
        <v>0</v>
      </c>
    </row>
    <row r="36" spans="1:22">
      <c r="A36" s="38" t="str">
        <f>'Players by Team'!M37</f>
        <v>Clarissa Castillo</v>
      </c>
      <c r="B36" s="33"/>
      <c r="C36" s="34"/>
      <c r="D36" s="33"/>
      <c r="E36" s="34"/>
      <c r="F36" s="33"/>
      <c r="G36" s="34"/>
      <c r="H36" s="33"/>
      <c r="I36" s="34"/>
      <c r="J36" s="33"/>
      <c r="K36" s="35">
        <f>SUM(B36:J36)</f>
        <v>0</v>
      </c>
      <c r="L36" s="33"/>
      <c r="M36" s="34"/>
      <c r="N36" s="33"/>
      <c r="O36" s="34"/>
      <c r="P36" s="33"/>
      <c r="Q36" s="34"/>
      <c r="R36" s="33"/>
      <c r="S36" s="34"/>
      <c r="T36" s="33"/>
      <c r="U36" s="36">
        <f>SUM(L36:T36)</f>
        <v>0</v>
      </c>
      <c r="V36" s="37">
        <f>K36+U36</f>
        <v>0</v>
      </c>
    </row>
    <row r="37" spans="1:22">
      <c r="A37" s="38" t="str">
        <f>'Players by Team'!M38</f>
        <v>Sofia Wildeman</v>
      </c>
      <c r="B37" s="33"/>
      <c r="C37" s="34"/>
      <c r="D37" s="33"/>
      <c r="E37" s="34"/>
      <c r="F37" s="33"/>
      <c r="G37" s="34"/>
      <c r="H37" s="33"/>
      <c r="I37" s="34"/>
      <c r="J37" s="33"/>
      <c r="K37" s="35">
        <f>SUM(B37:J37)</f>
        <v>0</v>
      </c>
      <c r="L37" s="33"/>
      <c r="M37" s="34"/>
      <c r="N37" s="33"/>
      <c r="O37" s="34"/>
      <c r="P37" s="33"/>
      <c r="Q37" s="34"/>
      <c r="R37" s="33"/>
      <c r="S37" s="34"/>
      <c r="T37" s="33"/>
      <c r="U37" s="36">
        <f>SUM(L37:T37)</f>
        <v>0</v>
      </c>
      <c r="V37" s="37">
        <f>K37+U37</f>
        <v>0</v>
      </c>
    </row>
    <row r="39" spans="1:22">
      <c r="A39" s="48" t="str">
        <f>'Players by Team'!A41</f>
        <v>KELLER</v>
      </c>
      <c r="B39" s="13">
        <v>1</v>
      </c>
      <c r="C39" s="13">
        <v>2</v>
      </c>
      <c r="D39" s="13">
        <v>3</v>
      </c>
      <c r="E39" s="13">
        <v>4</v>
      </c>
      <c r="F39" s="13">
        <v>5</v>
      </c>
      <c r="G39" s="13">
        <v>6</v>
      </c>
      <c r="H39" s="13">
        <v>7</v>
      </c>
      <c r="I39" s="13">
        <v>8</v>
      </c>
      <c r="J39" s="13">
        <v>9</v>
      </c>
      <c r="K39" s="15" t="s">
        <v>21</v>
      </c>
      <c r="L39" s="15">
        <v>10</v>
      </c>
      <c r="M39" s="15">
        <v>11</v>
      </c>
      <c r="N39" s="15">
        <v>12</v>
      </c>
      <c r="O39" s="15">
        <v>13</v>
      </c>
      <c r="P39" s="15">
        <v>14</v>
      </c>
      <c r="Q39" s="15">
        <v>15</v>
      </c>
      <c r="R39" s="15">
        <v>16</v>
      </c>
      <c r="S39" s="15">
        <v>17</v>
      </c>
      <c r="T39" s="15">
        <v>18</v>
      </c>
      <c r="U39" s="15" t="s">
        <v>22</v>
      </c>
      <c r="V39" s="15" t="s">
        <v>2</v>
      </c>
    </row>
    <row r="40" spans="1:22">
      <c r="A40" s="40" t="str">
        <f>'Players by Team'!A42</f>
        <v>Amelia Stankiewicz</v>
      </c>
      <c r="B40" s="33"/>
      <c r="C40" s="34"/>
      <c r="D40" s="33"/>
      <c r="E40" s="34"/>
      <c r="F40" s="33"/>
      <c r="G40" s="34"/>
      <c r="H40" s="33"/>
      <c r="I40" s="34"/>
      <c r="J40" s="33"/>
      <c r="K40" s="35">
        <f>SUM(B40:J40)</f>
        <v>0</v>
      </c>
      <c r="L40" s="33"/>
      <c r="M40" s="34"/>
      <c r="N40" s="33"/>
      <c r="O40" s="34"/>
      <c r="P40" s="33"/>
      <c r="Q40" s="34"/>
      <c r="R40" s="33"/>
      <c r="S40" s="34"/>
      <c r="T40" s="33"/>
      <c r="U40" s="36">
        <f>SUM(L40:T40)</f>
        <v>0</v>
      </c>
      <c r="V40" s="37">
        <f>K40+U40</f>
        <v>0</v>
      </c>
    </row>
    <row r="41" spans="1:22">
      <c r="A41" s="40" t="str">
        <f>'Players by Team'!A43</f>
        <v>JJ Betz</v>
      </c>
      <c r="B41" s="33"/>
      <c r="C41" s="34"/>
      <c r="D41" s="33"/>
      <c r="E41" s="34"/>
      <c r="F41" s="33"/>
      <c r="G41" s="34"/>
      <c r="H41" s="33"/>
      <c r="I41" s="34"/>
      <c r="J41" s="33"/>
      <c r="K41" s="35">
        <f>SUM(B41:J41)</f>
        <v>0</v>
      </c>
      <c r="L41" s="33"/>
      <c r="M41" s="34"/>
      <c r="N41" s="33"/>
      <c r="O41" s="34"/>
      <c r="P41" s="33"/>
      <c r="Q41" s="34"/>
      <c r="R41" s="33"/>
      <c r="S41" s="34"/>
      <c r="T41" s="33"/>
      <c r="U41" s="36">
        <f>SUM(L41:T41)</f>
        <v>0</v>
      </c>
      <c r="V41" s="37">
        <f>K41+U41</f>
        <v>0</v>
      </c>
    </row>
    <row r="42" spans="1:22">
      <c r="A42" s="40" t="str">
        <f>'Players by Team'!A44</f>
        <v>Chatham Betz</v>
      </c>
      <c r="B42" s="33"/>
      <c r="C42" s="34"/>
      <c r="D42" s="33"/>
      <c r="E42" s="34"/>
      <c r="F42" s="33"/>
      <c r="G42" s="34"/>
      <c r="H42" s="33"/>
      <c r="I42" s="34"/>
      <c r="J42" s="33"/>
      <c r="K42" s="35">
        <f>SUM(B42:J42)</f>
        <v>0</v>
      </c>
      <c r="L42" s="33"/>
      <c r="M42" s="34"/>
      <c r="N42" s="33"/>
      <c r="O42" s="34"/>
      <c r="P42" s="33"/>
      <c r="Q42" s="34"/>
      <c r="R42" s="33"/>
      <c r="S42" s="34"/>
      <c r="T42" s="33"/>
      <c r="U42" s="36">
        <f>SUM(L42:T42)</f>
        <v>0</v>
      </c>
      <c r="V42" s="37">
        <f>K42+U42</f>
        <v>0</v>
      </c>
    </row>
    <row r="43" spans="1:22">
      <c r="A43" s="40" t="str">
        <f>'Players by Team'!A45</f>
        <v>Jaxen Betz</v>
      </c>
      <c r="B43" s="33"/>
      <c r="C43" s="34"/>
      <c r="D43" s="33"/>
      <c r="E43" s="34"/>
      <c r="F43" s="33"/>
      <c r="G43" s="34"/>
      <c r="H43" s="33"/>
      <c r="I43" s="34"/>
      <c r="J43" s="33"/>
      <c r="K43" s="35">
        <f>SUM(B43:J43)</f>
        <v>0</v>
      </c>
      <c r="L43" s="33"/>
      <c r="M43" s="34"/>
      <c r="N43" s="33"/>
      <c r="O43" s="34"/>
      <c r="P43" s="33"/>
      <c r="Q43" s="34"/>
      <c r="R43" s="33"/>
      <c r="S43" s="34"/>
      <c r="T43" s="33"/>
      <c r="U43" s="36">
        <f>SUM(L43:T43)</f>
        <v>0</v>
      </c>
      <c r="V43" s="37">
        <f>K43+U43</f>
        <v>0</v>
      </c>
    </row>
    <row r="44" spans="1:22">
      <c r="A44" s="40" t="str">
        <f>'Players by Team'!A46</f>
        <v>Brooke Biancalana</v>
      </c>
      <c r="B44" s="33"/>
      <c r="C44" s="34"/>
      <c r="D44" s="33"/>
      <c r="E44" s="34"/>
      <c r="F44" s="33"/>
      <c r="G44" s="34"/>
      <c r="H44" s="33"/>
      <c r="I44" s="34"/>
      <c r="J44" s="33"/>
      <c r="K44" s="35">
        <f>SUM(B44:J44)</f>
        <v>0</v>
      </c>
      <c r="L44" s="33"/>
      <c r="M44" s="34"/>
      <c r="N44" s="33"/>
      <c r="O44" s="34"/>
      <c r="P44" s="33"/>
      <c r="Q44" s="34"/>
      <c r="R44" s="33"/>
      <c r="S44" s="34"/>
      <c r="T44" s="33"/>
      <c r="U44" s="36">
        <f>SUM(L44:T44)</f>
        <v>0</v>
      </c>
      <c r="V44" s="37">
        <f>K44+U44</f>
        <v>0</v>
      </c>
    </row>
    <row r="46" spans="1:22">
      <c r="A46" s="48" t="str">
        <f>'Players by Team'!G41</f>
        <v>LAKE DALLAS</v>
      </c>
      <c r="B46" s="61">
        <v>1</v>
      </c>
      <c r="C46" s="61">
        <v>2</v>
      </c>
      <c r="D46" s="61">
        <v>3</v>
      </c>
      <c r="E46" s="61">
        <v>4</v>
      </c>
      <c r="F46" s="61">
        <v>5</v>
      </c>
      <c r="G46" s="61">
        <v>6</v>
      </c>
      <c r="H46" s="61">
        <v>7</v>
      </c>
      <c r="I46" s="61">
        <v>8</v>
      </c>
      <c r="J46" s="61">
        <v>9</v>
      </c>
      <c r="K46" s="62" t="s">
        <v>21</v>
      </c>
      <c r="L46" s="62">
        <v>10</v>
      </c>
      <c r="M46" s="62">
        <v>11</v>
      </c>
      <c r="N46" s="62">
        <v>12</v>
      </c>
      <c r="O46" s="62">
        <v>13</v>
      </c>
      <c r="P46" s="62">
        <v>14</v>
      </c>
      <c r="Q46" s="62">
        <v>15</v>
      </c>
      <c r="R46" s="62">
        <v>16</v>
      </c>
      <c r="S46" s="62">
        <v>17</v>
      </c>
      <c r="T46" s="62">
        <v>18</v>
      </c>
      <c r="U46" s="62" t="s">
        <v>22</v>
      </c>
      <c r="V46" s="62" t="s">
        <v>2</v>
      </c>
    </row>
    <row r="47" spans="1:22">
      <c r="A47" s="40" t="str">
        <f>'Players by Team'!G42</f>
        <v>Anastasia White</v>
      </c>
      <c r="B47" s="33"/>
      <c r="C47" s="34"/>
      <c r="D47" s="33"/>
      <c r="E47" s="34"/>
      <c r="F47" s="33"/>
      <c r="G47" s="34"/>
      <c r="H47" s="33"/>
      <c r="I47" s="34"/>
      <c r="J47" s="33"/>
      <c r="K47" s="35">
        <f>SUM(B47:J47)</f>
        <v>0</v>
      </c>
      <c r="L47" s="33"/>
      <c r="M47" s="34"/>
      <c r="N47" s="33"/>
      <c r="O47" s="34"/>
      <c r="P47" s="33"/>
      <c r="Q47" s="34"/>
      <c r="R47" s="33"/>
      <c r="S47" s="34"/>
      <c r="T47" s="33"/>
      <c r="U47" s="36">
        <f>SUM(L47:T47)</f>
        <v>0</v>
      </c>
      <c r="V47" s="37">
        <f>K47+U47</f>
        <v>0</v>
      </c>
    </row>
    <row r="48" spans="1:22">
      <c r="A48" s="40" t="str">
        <f>'Players by Team'!G43</f>
        <v>Allison Strong</v>
      </c>
      <c r="B48" s="33"/>
      <c r="C48" s="34"/>
      <c r="D48" s="33"/>
      <c r="E48" s="34"/>
      <c r="F48" s="33"/>
      <c r="G48" s="34"/>
      <c r="H48" s="33"/>
      <c r="I48" s="34"/>
      <c r="J48" s="33"/>
      <c r="K48" s="35">
        <f>SUM(B48:J48)</f>
        <v>0</v>
      </c>
      <c r="L48" s="33"/>
      <c r="M48" s="34"/>
      <c r="N48" s="33"/>
      <c r="O48" s="34"/>
      <c r="P48" s="33"/>
      <c r="Q48" s="34"/>
      <c r="R48" s="33"/>
      <c r="S48" s="34"/>
      <c r="T48" s="33"/>
      <c r="U48" s="36">
        <f>SUM(L48:T48)</f>
        <v>0</v>
      </c>
      <c r="V48" s="37">
        <f>K48+U48</f>
        <v>0</v>
      </c>
    </row>
    <row r="49" spans="1:22">
      <c r="A49" s="40" t="str">
        <f>'Players by Team'!G44</f>
        <v>Caroline Puig</v>
      </c>
      <c r="B49" s="33"/>
      <c r="C49" s="34"/>
      <c r="D49" s="33"/>
      <c r="E49" s="34"/>
      <c r="F49" s="33"/>
      <c r="G49" s="34"/>
      <c r="H49" s="33"/>
      <c r="I49" s="34"/>
      <c r="J49" s="33"/>
      <c r="K49" s="35">
        <f>SUM(B49:J49)</f>
        <v>0</v>
      </c>
      <c r="L49" s="33"/>
      <c r="M49" s="34"/>
      <c r="N49" s="33"/>
      <c r="O49" s="34"/>
      <c r="P49" s="33"/>
      <c r="Q49" s="34"/>
      <c r="R49" s="33"/>
      <c r="S49" s="34"/>
      <c r="T49" s="33"/>
      <c r="U49" s="36">
        <f>SUM(L49:T49)</f>
        <v>0</v>
      </c>
      <c r="V49" s="37">
        <f>K49+U49</f>
        <v>0</v>
      </c>
    </row>
    <row r="50" spans="1:22">
      <c r="A50" s="40" t="str">
        <f>'Players by Team'!G45</f>
        <v>Chloe Reeves</v>
      </c>
      <c r="B50" s="33"/>
      <c r="C50" s="34"/>
      <c r="D50" s="33"/>
      <c r="E50" s="34"/>
      <c r="F50" s="33"/>
      <c r="G50" s="34"/>
      <c r="H50" s="33"/>
      <c r="I50" s="34"/>
      <c r="J50" s="33"/>
      <c r="K50" s="35">
        <f>SUM(B50:J50)</f>
        <v>0</v>
      </c>
      <c r="L50" s="33"/>
      <c r="M50" s="34"/>
      <c r="N50" s="33"/>
      <c r="O50" s="34"/>
      <c r="P50" s="33"/>
      <c r="Q50" s="34"/>
      <c r="R50" s="33"/>
      <c r="S50" s="34"/>
      <c r="T50" s="33"/>
      <c r="U50" s="36">
        <f>SUM(L50:T50)</f>
        <v>0</v>
      </c>
      <c r="V50" s="37">
        <f>K50+U50</f>
        <v>0</v>
      </c>
    </row>
    <row r="51" spans="1:22">
      <c r="A51" s="40">
        <f>'Players by Team'!G46</f>
        <v>0</v>
      </c>
      <c r="B51" s="33"/>
      <c r="C51" s="34"/>
      <c r="D51" s="33"/>
      <c r="E51" s="34"/>
      <c r="F51" s="33"/>
      <c r="G51" s="34"/>
      <c r="H51" s="33"/>
      <c r="I51" s="34"/>
      <c r="J51" s="33"/>
      <c r="K51" s="35">
        <f>SUM(B51:J51)</f>
        <v>0</v>
      </c>
      <c r="L51" s="33"/>
      <c r="M51" s="34"/>
      <c r="N51" s="33"/>
      <c r="O51" s="34"/>
      <c r="P51" s="33"/>
      <c r="Q51" s="34"/>
      <c r="R51" s="33"/>
      <c r="S51" s="34"/>
      <c r="T51" s="33"/>
      <c r="U51" s="36">
        <f>SUM(L51:T51)</f>
        <v>0</v>
      </c>
      <c r="V51" s="37">
        <f>K51+U51</f>
        <v>0</v>
      </c>
    </row>
    <row r="53" spans="1:22">
      <c r="A53" s="48" t="str">
        <f>'Players by Team'!M41</f>
        <v>LAKE RIDGE</v>
      </c>
      <c r="B53" s="13">
        <v>1</v>
      </c>
      <c r="C53" s="13">
        <v>2</v>
      </c>
      <c r="D53" s="13">
        <v>3</v>
      </c>
      <c r="E53" s="13">
        <v>4</v>
      </c>
      <c r="F53" s="13">
        <v>5</v>
      </c>
      <c r="G53" s="13">
        <v>6</v>
      </c>
      <c r="H53" s="13">
        <v>7</v>
      </c>
      <c r="I53" s="13">
        <v>8</v>
      </c>
      <c r="J53" s="13">
        <v>9</v>
      </c>
      <c r="K53" s="15" t="s">
        <v>21</v>
      </c>
      <c r="L53" s="15">
        <v>10</v>
      </c>
      <c r="M53" s="15">
        <v>11</v>
      </c>
      <c r="N53" s="15">
        <v>12</v>
      </c>
      <c r="O53" s="15">
        <v>13</v>
      </c>
      <c r="P53" s="15">
        <v>14</v>
      </c>
      <c r="Q53" s="15">
        <v>15</v>
      </c>
      <c r="R53" s="15">
        <v>16</v>
      </c>
      <c r="S53" s="15">
        <v>17</v>
      </c>
      <c r="T53" s="15">
        <v>18</v>
      </c>
      <c r="U53" s="15" t="s">
        <v>22</v>
      </c>
      <c r="V53" s="15" t="s">
        <v>2</v>
      </c>
    </row>
    <row r="54" spans="1:22">
      <c r="A54" s="40" t="str">
        <f>'Players by Team'!M42</f>
        <v>Lauren Patterson</v>
      </c>
      <c r="B54" s="33"/>
      <c r="C54" s="34"/>
      <c r="D54" s="33"/>
      <c r="E54" s="34"/>
      <c r="F54" s="33"/>
      <c r="G54" s="34"/>
      <c r="H54" s="33"/>
      <c r="I54" s="34"/>
      <c r="J54" s="33"/>
      <c r="K54" s="35">
        <f>SUM(B54:J54)</f>
        <v>0</v>
      </c>
      <c r="L54" s="33"/>
      <c r="M54" s="34"/>
      <c r="N54" s="33"/>
      <c r="O54" s="34"/>
      <c r="P54" s="33"/>
      <c r="Q54" s="34"/>
      <c r="R54" s="33"/>
      <c r="S54" s="34"/>
      <c r="T54" s="33"/>
      <c r="U54" s="36">
        <f>SUM(L54:T54)</f>
        <v>0</v>
      </c>
      <c r="V54" s="37">
        <f>K54+U54</f>
        <v>0</v>
      </c>
    </row>
    <row r="55" spans="1:22">
      <c r="A55" s="40" t="str">
        <f>'Players by Team'!M43</f>
        <v>Kennedy Lee</v>
      </c>
      <c r="B55" s="33"/>
      <c r="C55" s="34"/>
      <c r="D55" s="33"/>
      <c r="E55" s="34"/>
      <c r="F55" s="33"/>
      <c r="G55" s="34"/>
      <c r="H55" s="33"/>
      <c r="I55" s="34"/>
      <c r="J55" s="33"/>
      <c r="K55" s="35">
        <f>SUM(B55:J55)</f>
        <v>0</v>
      </c>
      <c r="L55" s="33"/>
      <c r="M55" s="34"/>
      <c r="N55" s="33"/>
      <c r="O55" s="34"/>
      <c r="P55" s="33"/>
      <c r="Q55" s="34"/>
      <c r="R55" s="33"/>
      <c r="S55" s="34"/>
      <c r="T55" s="33"/>
      <c r="U55" s="36">
        <f>SUM(L55:T55)</f>
        <v>0</v>
      </c>
      <c r="V55" s="37">
        <f>K55+U55</f>
        <v>0</v>
      </c>
    </row>
    <row r="56" spans="1:22">
      <c r="A56" s="40" t="str">
        <f>'Players by Team'!M44</f>
        <v>Lawryn Radford</v>
      </c>
      <c r="B56" s="33"/>
      <c r="C56" s="34"/>
      <c r="D56" s="33"/>
      <c r="E56" s="34"/>
      <c r="F56" s="33"/>
      <c r="G56" s="34"/>
      <c r="H56" s="33"/>
      <c r="I56" s="34"/>
      <c r="J56" s="33"/>
      <c r="K56" s="35">
        <f>SUM(B56:J56)</f>
        <v>0</v>
      </c>
      <c r="L56" s="33"/>
      <c r="M56" s="34"/>
      <c r="N56" s="33"/>
      <c r="O56" s="34"/>
      <c r="P56" s="33"/>
      <c r="Q56" s="34"/>
      <c r="R56" s="33"/>
      <c r="S56" s="34"/>
      <c r="T56" s="33"/>
      <c r="U56" s="36">
        <f>SUM(L56:T56)</f>
        <v>0</v>
      </c>
      <c r="V56" s="37">
        <f>K56+U56</f>
        <v>0</v>
      </c>
    </row>
    <row r="57" spans="1:22">
      <c r="A57" s="40" t="str">
        <f>'Players by Team'!M45</f>
        <v>Lauren Miller</v>
      </c>
      <c r="B57" s="33"/>
      <c r="C57" s="34"/>
      <c r="D57" s="33"/>
      <c r="E57" s="34"/>
      <c r="F57" s="33"/>
      <c r="G57" s="34"/>
      <c r="H57" s="33"/>
      <c r="I57" s="34"/>
      <c r="J57" s="33"/>
      <c r="K57" s="35">
        <f>SUM(B57:J57)</f>
        <v>0</v>
      </c>
      <c r="L57" s="33"/>
      <c r="M57" s="34"/>
      <c r="N57" s="33"/>
      <c r="O57" s="34"/>
      <c r="P57" s="33"/>
      <c r="Q57" s="34"/>
      <c r="R57" s="33"/>
      <c r="S57" s="34"/>
      <c r="T57" s="33"/>
      <c r="U57" s="36">
        <f>SUM(L57:T57)</f>
        <v>0</v>
      </c>
      <c r="V57" s="37">
        <f>K57+U57</f>
        <v>0</v>
      </c>
    </row>
    <row r="58" spans="1:22">
      <c r="A58" s="40" t="str">
        <f>'Players by Team'!M46</f>
        <v>Isabella Rios</v>
      </c>
      <c r="B58" s="33"/>
      <c r="C58" s="34"/>
      <c r="D58" s="33"/>
      <c r="E58" s="34"/>
      <c r="F58" s="33"/>
      <c r="G58" s="34"/>
      <c r="H58" s="33"/>
      <c r="I58" s="34"/>
      <c r="J58" s="33"/>
      <c r="K58" s="35">
        <f>SUM(B58:J58)</f>
        <v>0</v>
      </c>
      <c r="L58" s="33"/>
      <c r="M58" s="34"/>
      <c r="N58" s="33"/>
      <c r="O58" s="34"/>
      <c r="P58" s="33"/>
      <c r="Q58" s="34"/>
      <c r="R58" s="33"/>
      <c r="S58" s="34"/>
      <c r="T58" s="33"/>
      <c r="U58" s="36">
        <f>SUM(L58:T58)</f>
        <v>0</v>
      </c>
      <c r="V58" s="37">
        <f>K58+U58</f>
        <v>0</v>
      </c>
    </row>
    <row r="59" spans="1:22">
      <c r="A59" s="48"/>
    </row>
    <row r="60" spans="1:22">
      <c r="A60" s="48" t="str">
        <f>'Players by Team'!A49</f>
        <v>LAKE TRAVIS</v>
      </c>
      <c r="B60" s="13">
        <v>1</v>
      </c>
      <c r="C60" s="13">
        <v>2</v>
      </c>
      <c r="D60" s="13">
        <v>3</v>
      </c>
      <c r="E60" s="13">
        <v>4</v>
      </c>
      <c r="F60" s="13">
        <v>5</v>
      </c>
      <c r="G60" s="13">
        <v>6</v>
      </c>
      <c r="H60" s="13">
        <v>7</v>
      </c>
      <c r="I60" s="13">
        <v>8</v>
      </c>
      <c r="J60" s="13">
        <v>9</v>
      </c>
      <c r="K60" s="15" t="s">
        <v>21</v>
      </c>
      <c r="L60" s="15">
        <v>10</v>
      </c>
      <c r="M60" s="15">
        <v>11</v>
      </c>
      <c r="N60" s="15">
        <v>12</v>
      </c>
      <c r="O60" s="15">
        <v>13</v>
      </c>
      <c r="P60" s="15">
        <v>14</v>
      </c>
      <c r="Q60" s="15">
        <v>15</v>
      </c>
      <c r="R60" s="15">
        <v>16</v>
      </c>
      <c r="S60" s="15">
        <v>17</v>
      </c>
      <c r="T60" s="15">
        <v>18</v>
      </c>
      <c r="U60" s="15" t="s">
        <v>22</v>
      </c>
      <c r="V60" s="15" t="s">
        <v>2</v>
      </c>
    </row>
    <row r="61" spans="1:22">
      <c r="A61" s="40" t="str">
        <f>'Players by Team'!A50</f>
        <v>Hallie Kuhns</v>
      </c>
      <c r="B61" s="33"/>
      <c r="C61" s="34"/>
      <c r="D61" s="33"/>
      <c r="E61" s="34"/>
      <c r="F61" s="33"/>
      <c r="G61" s="34"/>
      <c r="H61" s="33"/>
      <c r="I61" s="34"/>
      <c r="J61" s="33"/>
      <c r="K61" s="35">
        <f>SUM(B61:J61)</f>
        <v>0</v>
      </c>
      <c r="L61" s="33"/>
      <c r="M61" s="34"/>
      <c r="N61" s="33"/>
      <c r="O61" s="34"/>
      <c r="P61" s="33"/>
      <c r="Q61" s="34"/>
      <c r="R61" s="33"/>
      <c r="S61" s="34"/>
      <c r="T61" s="33"/>
      <c r="U61" s="36">
        <f>SUM(L61:T61)</f>
        <v>0</v>
      </c>
      <c r="V61" s="37">
        <f>K61+U61</f>
        <v>0</v>
      </c>
    </row>
    <row r="62" spans="1:22">
      <c r="A62" s="40" t="str">
        <f>'Players by Team'!A51</f>
        <v xml:space="preserve">Carson Lippa </v>
      </c>
      <c r="B62" s="33"/>
      <c r="C62" s="34"/>
      <c r="D62" s="33"/>
      <c r="E62" s="34"/>
      <c r="F62" s="33"/>
      <c r="G62" s="34"/>
      <c r="H62" s="33"/>
      <c r="I62" s="34"/>
      <c r="J62" s="33"/>
      <c r="K62" s="35">
        <f>SUM(B62:J62)</f>
        <v>0</v>
      </c>
      <c r="L62" s="33"/>
      <c r="M62" s="34"/>
      <c r="N62" s="33"/>
      <c r="O62" s="34"/>
      <c r="P62" s="33"/>
      <c r="Q62" s="34"/>
      <c r="R62" s="33"/>
      <c r="S62" s="34"/>
      <c r="T62" s="33"/>
      <c r="U62" s="36">
        <f>SUM(L62:T62)</f>
        <v>0</v>
      </c>
      <c r="V62" s="37">
        <f>K62+U62</f>
        <v>0</v>
      </c>
    </row>
    <row r="63" spans="1:22">
      <c r="A63" s="40" t="str">
        <f>'Players by Team'!A52</f>
        <v>Grace Cash</v>
      </c>
      <c r="B63" s="33"/>
      <c r="C63" s="34"/>
      <c r="D63" s="33"/>
      <c r="E63" s="34"/>
      <c r="F63" s="33"/>
      <c r="G63" s="34"/>
      <c r="H63" s="33"/>
      <c r="I63" s="34"/>
      <c r="J63" s="33"/>
      <c r="K63" s="35">
        <f>SUM(B63:J63)</f>
        <v>0</v>
      </c>
      <c r="L63" s="33"/>
      <c r="M63" s="34"/>
      <c r="N63" s="33"/>
      <c r="O63" s="34"/>
      <c r="P63" s="33"/>
      <c r="Q63" s="34"/>
      <c r="R63" s="33"/>
      <c r="S63" s="34"/>
      <c r="T63" s="33"/>
      <c r="U63" s="36">
        <f>SUM(L63:T63)</f>
        <v>0</v>
      </c>
      <c r="V63" s="37">
        <f>K63+U63</f>
        <v>0</v>
      </c>
    </row>
    <row r="64" spans="1:22">
      <c r="A64" s="40" t="str">
        <f>'Players by Team'!A53</f>
        <v>Olivia Vargas</v>
      </c>
      <c r="B64" s="33"/>
      <c r="C64" s="34"/>
      <c r="D64" s="33"/>
      <c r="E64" s="34"/>
      <c r="F64" s="33"/>
      <c r="G64" s="34"/>
      <c r="H64" s="33"/>
      <c r="I64" s="34"/>
      <c r="J64" s="33"/>
      <c r="K64" s="35">
        <f>SUM(B64:J64)</f>
        <v>0</v>
      </c>
      <c r="L64" s="33"/>
      <c r="M64" s="34"/>
      <c r="N64" s="33"/>
      <c r="O64" s="34"/>
      <c r="P64" s="33"/>
      <c r="Q64" s="34"/>
      <c r="R64" s="33"/>
      <c r="S64" s="34"/>
      <c r="T64" s="33"/>
      <c r="U64" s="36">
        <f>SUM(L64:T64)</f>
        <v>0</v>
      </c>
      <c r="V64" s="37">
        <f>K64+U64</f>
        <v>0</v>
      </c>
    </row>
    <row r="65" spans="1:22">
      <c r="A65" s="40" t="str">
        <f>'Players by Team'!A54</f>
        <v>Hanna Schroeder</v>
      </c>
      <c r="B65" s="33"/>
      <c r="C65" s="34"/>
      <c r="D65" s="33"/>
      <c r="E65" s="34"/>
      <c r="F65" s="33"/>
      <c r="G65" s="34"/>
      <c r="H65" s="33"/>
      <c r="I65" s="34"/>
      <c r="J65" s="33"/>
      <c r="K65" s="35">
        <f>SUM(B65:J65)</f>
        <v>0</v>
      </c>
      <c r="L65" s="33"/>
      <c r="M65" s="34"/>
      <c r="N65" s="33"/>
      <c r="O65" s="34"/>
      <c r="P65" s="33"/>
      <c r="Q65" s="34"/>
      <c r="R65" s="33"/>
      <c r="S65" s="34"/>
      <c r="T65" s="33"/>
      <c r="U65" s="36">
        <f>SUM(L65:T65)</f>
        <v>0</v>
      </c>
      <c r="V65" s="37">
        <f>K65+U65</f>
        <v>0</v>
      </c>
    </row>
    <row r="67" spans="1:22">
      <c r="A67" s="48" t="str">
        <f>'Players by Team'!G49</f>
        <v>LEBANON TRAIL</v>
      </c>
      <c r="B67" s="13">
        <v>1</v>
      </c>
      <c r="C67" s="13">
        <v>2</v>
      </c>
      <c r="D67" s="13">
        <v>3</v>
      </c>
      <c r="E67" s="13">
        <v>4</v>
      </c>
      <c r="F67" s="13">
        <v>5</v>
      </c>
      <c r="G67" s="13">
        <v>6</v>
      </c>
      <c r="H67" s="13">
        <v>7</v>
      </c>
      <c r="I67" s="13">
        <v>8</v>
      </c>
      <c r="J67" s="13">
        <v>9</v>
      </c>
      <c r="K67" s="15" t="s">
        <v>21</v>
      </c>
      <c r="L67" s="15">
        <v>10</v>
      </c>
      <c r="M67" s="15">
        <v>11</v>
      </c>
      <c r="N67" s="15">
        <v>12</v>
      </c>
      <c r="O67" s="15">
        <v>13</v>
      </c>
      <c r="P67" s="15">
        <v>14</v>
      </c>
      <c r="Q67" s="15">
        <v>15</v>
      </c>
      <c r="R67" s="15">
        <v>16</v>
      </c>
      <c r="S67" s="15">
        <v>17</v>
      </c>
      <c r="T67" s="15">
        <v>18</v>
      </c>
      <c r="U67" s="15" t="s">
        <v>22</v>
      </c>
      <c r="V67" s="15" t="s">
        <v>2</v>
      </c>
    </row>
    <row r="68" spans="1:22">
      <c r="A68" s="40" t="str">
        <f>'Players by Team'!G50</f>
        <v>Olivia Mitchell</v>
      </c>
      <c r="B68" s="33"/>
      <c r="C68" s="34"/>
      <c r="D68" s="33"/>
      <c r="E68" s="34"/>
      <c r="F68" s="33"/>
      <c r="G68" s="34"/>
      <c r="H68" s="33"/>
      <c r="I68" s="34"/>
      <c r="J68" s="33"/>
      <c r="K68" s="35">
        <f>SUM(B68:J68)</f>
        <v>0</v>
      </c>
      <c r="L68" s="33"/>
      <c r="M68" s="34"/>
      <c r="N68" s="33"/>
      <c r="O68" s="34"/>
      <c r="P68" s="33"/>
      <c r="Q68" s="34"/>
      <c r="R68" s="33"/>
      <c r="S68" s="34"/>
      <c r="T68" s="33"/>
      <c r="U68" s="36">
        <f>SUM(L68:T68)</f>
        <v>0</v>
      </c>
      <c r="V68" s="37">
        <f>K68+U68</f>
        <v>0</v>
      </c>
    </row>
    <row r="69" spans="1:22">
      <c r="A69" s="40" t="str">
        <f>'Players by Team'!G51</f>
        <v>Madison Phung</v>
      </c>
      <c r="B69" s="33"/>
      <c r="C69" s="34"/>
      <c r="D69" s="33"/>
      <c r="E69" s="34"/>
      <c r="F69" s="33"/>
      <c r="G69" s="34"/>
      <c r="H69" s="33"/>
      <c r="I69" s="34"/>
      <c r="J69" s="33"/>
      <c r="K69" s="35">
        <f>SUM(B69:J69)</f>
        <v>0</v>
      </c>
      <c r="L69" s="33"/>
      <c r="M69" s="34"/>
      <c r="N69" s="33"/>
      <c r="O69" s="34"/>
      <c r="P69" s="33"/>
      <c r="Q69" s="34"/>
      <c r="R69" s="33"/>
      <c r="S69" s="34"/>
      <c r="T69" s="33"/>
      <c r="U69" s="36">
        <f>SUM(L69:T69)</f>
        <v>0</v>
      </c>
      <c r="V69" s="37">
        <f>K69+U69</f>
        <v>0</v>
      </c>
    </row>
    <row r="70" spans="1:22">
      <c r="A70" s="40" t="str">
        <f>'Players by Team'!G52</f>
        <v>Ryan Ko</v>
      </c>
      <c r="B70" s="33"/>
      <c r="C70" s="34"/>
      <c r="D70" s="33"/>
      <c r="E70" s="34"/>
      <c r="F70" s="33"/>
      <c r="G70" s="34"/>
      <c r="H70" s="33"/>
      <c r="I70" s="34"/>
      <c r="J70" s="33"/>
      <c r="K70" s="35">
        <f>SUM(B70:J70)</f>
        <v>0</v>
      </c>
      <c r="L70" s="33"/>
      <c r="M70" s="34"/>
      <c r="N70" s="33"/>
      <c r="O70" s="34"/>
      <c r="P70" s="33"/>
      <c r="Q70" s="34"/>
      <c r="R70" s="33"/>
      <c r="S70" s="34"/>
      <c r="T70" s="33"/>
      <c r="U70" s="36">
        <f>SUM(L70:T70)</f>
        <v>0</v>
      </c>
      <c r="V70" s="37">
        <f>K70+U70</f>
        <v>0</v>
      </c>
    </row>
    <row r="71" spans="1:22">
      <c r="A71" s="40" t="str">
        <f>'Players by Team'!G53</f>
        <v>Natalie Russo</v>
      </c>
      <c r="B71" s="33"/>
      <c r="C71" s="34"/>
      <c r="D71" s="33"/>
      <c r="E71" s="34"/>
      <c r="F71" s="33"/>
      <c r="G71" s="34"/>
      <c r="H71" s="33"/>
      <c r="I71" s="34"/>
      <c r="J71" s="33"/>
      <c r="K71" s="35">
        <f>SUM(B71:J71)</f>
        <v>0</v>
      </c>
      <c r="L71" s="33"/>
      <c r="M71" s="34"/>
      <c r="N71" s="33"/>
      <c r="O71" s="34"/>
      <c r="P71" s="33"/>
      <c r="Q71" s="34"/>
      <c r="R71" s="33"/>
      <c r="S71" s="34"/>
      <c r="T71" s="33"/>
      <c r="U71" s="36">
        <f>SUM(L71:T71)</f>
        <v>0</v>
      </c>
      <c r="V71" s="37">
        <f>K71+U71</f>
        <v>0</v>
      </c>
    </row>
    <row r="72" spans="1:22">
      <c r="A72" s="40" t="str">
        <f>'Players by Team'!G54</f>
        <v>Dominique Gomez</v>
      </c>
      <c r="B72" s="33"/>
      <c r="C72" s="34"/>
      <c r="D72" s="33"/>
      <c r="E72" s="34"/>
      <c r="F72" s="33"/>
      <c r="G72" s="34"/>
      <c r="H72" s="33"/>
      <c r="I72" s="34"/>
      <c r="J72" s="33"/>
      <c r="K72" s="35">
        <f>SUM(B72:J72)</f>
        <v>0</v>
      </c>
      <c r="L72" s="33"/>
      <c r="M72" s="34"/>
      <c r="N72" s="33"/>
      <c r="O72" s="34"/>
      <c r="P72" s="33"/>
      <c r="Q72" s="34"/>
      <c r="R72" s="33"/>
      <c r="S72" s="34"/>
      <c r="T72" s="33"/>
      <c r="U72" s="36">
        <f>SUM(L72:T72)</f>
        <v>0</v>
      </c>
      <c r="V72" s="37">
        <f>K72+U72</f>
        <v>0</v>
      </c>
    </row>
    <row r="74" spans="1:22">
      <c r="A74" s="48" t="str">
        <f>'Players by Team'!M49</f>
        <v>LEGACY</v>
      </c>
      <c r="B74" s="13">
        <v>1</v>
      </c>
      <c r="C74" s="13">
        <v>2</v>
      </c>
      <c r="D74" s="13">
        <v>3</v>
      </c>
      <c r="E74" s="13">
        <v>4</v>
      </c>
      <c r="F74" s="13">
        <v>5</v>
      </c>
      <c r="G74" s="13">
        <v>6</v>
      </c>
      <c r="H74" s="13">
        <v>7</v>
      </c>
      <c r="I74" s="13">
        <v>8</v>
      </c>
      <c r="J74" s="13">
        <v>9</v>
      </c>
      <c r="K74" s="15" t="s">
        <v>21</v>
      </c>
      <c r="L74" s="15">
        <v>10</v>
      </c>
      <c r="M74" s="15">
        <v>11</v>
      </c>
      <c r="N74" s="15">
        <v>12</v>
      </c>
      <c r="O74" s="15">
        <v>13</v>
      </c>
      <c r="P74" s="15">
        <v>14</v>
      </c>
      <c r="Q74" s="15">
        <v>15</v>
      </c>
      <c r="R74" s="15">
        <v>16</v>
      </c>
      <c r="S74" s="15">
        <v>17</v>
      </c>
      <c r="T74" s="15">
        <v>18</v>
      </c>
      <c r="U74" s="15" t="s">
        <v>22</v>
      </c>
      <c r="V74" s="15" t="s">
        <v>2</v>
      </c>
    </row>
    <row r="75" spans="1:22">
      <c r="A75" s="40" t="str">
        <f>'Players by Team'!M50</f>
        <v>Carley Bolding</v>
      </c>
      <c r="B75" s="33"/>
      <c r="C75" s="34"/>
      <c r="D75" s="33"/>
      <c r="E75" s="34"/>
      <c r="F75" s="33"/>
      <c r="G75" s="34"/>
      <c r="H75" s="33"/>
      <c r="I75" s="34"/>
      <c r="J75" s="33"/>
      <c r="K75" s="35">
        <f>SUM(B75:J75)</f>
        <v>0</v>
      </c>
      <c r="L75" s="33"/>
      <c r="M75" s="34"/>
      <c r="N75" s="33"/>
      <c r="O75" s="34"/>
      <c r="P75" s="33"/>
      <c r="Q75" s="34"/>
      <c r="R75" s="33"/>
      <c r="S75" s="34"/>
      <c r="T75" s="33"/>
      <c r="U75" s="36">
        <f>SUM(L75:T75)</f>
        <v>0</v>
      </c>
      <c r="V75" s="37">
        <f>K75+U75</f>
        <v>0</v>
      </c>
    </row>
    <row r="76" spans="1:22">
      <c r="A76" s="40" t="str">
        <f>'Players by Team'!M51</f>
        <v>Elle Campbell</v>
      </c>
      <c r="B76" s="33"/>
      <c r="C76" s="34"/>
      <c r="D76" s="33"/>
      <c r="E76" s="34"/>
      <c r="F76" s="33"/>
      <c r="G76" s="34"/>
      <c r="H76" s="33"/>
      <c r="I76" s="34"/>
      <c r="J76" s="33"/>
      <c r="K76" s="35">
        <f>SUM(B76:J76)</f>
        <v>0</v>
      </c>
      <c r="L76" s="33"/>
      <c r="M76" s="34"/>
      <c r="N76" s="33"/>
      <c r="O76" s="34"/>
      <c r="P76" s="33"/>
      <c r="Q76" s="34"/>
      <c r="R76" s="33"/>
      <c r="S76" s="34"/>
      <c r="T76" s="33"/>
      <c r="U76" s="36">
        <f>SUM(L76:T76)</f>
        <v>0</v>
      </c>
      <c r="V76" s="37">
        <f>K76+U76</f>
        <v>0</v>
      </c>
    </row>
    <row r="77" spans="1:22">
      <c r="A77" s="40" t="str">
        <f>'Players by Team'!M52</f>
        <v>Lauren Mascarenas</v>
      </c>
      <c r="B77" s="33"/>
      <c r="C77" s="34"/>
      <c r="D77" s="33"/>
      <c r="E77" s="34"/>
      <c r="F77" s="33"/>
      <c r="G77" s="34"/>
      <c r="H77" s="33"/>
      <c r="I77" s="34"/>
      <c r="J77" s="33"/>
      <c r="K77" s="35">
        <f>SUM(B77:J77)</f>
        <v>0</v>
      </c>
      <c r="L77" s="33"/>
      <c r="M77" s="34"/>
      <c r="N77" s="33"/>
      <c r="O77" s="34"/>
      <c r="P77" s="33"/>
      <c r="Q77" s="34"/>
      <c r="R77" s="33"/>
      <c r="S77" s="34"/>
      <c r="T77" s="33"/>
      <c r="U77" s="36">
        <f>SUM(L77:T77)</f>
        <v>0</v>
      </c>
      <c r="V77" s="37">
        <f>K77+U77</f>
        <v>0</v>
      </c>
    </row>
    <row r="78" spans="1:22">
      <c r="A78" s="40" t="str">
        <f>'Players by Team'!M53</f>
        <v>Brianna White</v>
      </c>
      <c r="B78" s="33"/>
      <c r="C78" s="34"/>
      <c r="D78" s="33"/>
      <c r="E78" s="34"/>
      <c r="F78" s="33"/>
      <c r="G78" s="34"/>
      <c r="H78" s="33"/>
      <c r="I78" s="34"/>
      <c r="J78" s="33"/>
      <c r="K78" s="35">
        <f>SUM(B78:J78)</f>
        <v>0</v>
      </c>
      <c r="L78" s="33"/>
      <c r="M78" s="34"/>
      <c r="N78" s="33"/>
      <c r="O78" s="34"/>
      <c r="P78" s="33"/>
      <c r="Q78" s="34"/>
      <c r="R78" s="33"/>
      <c r="S78" s="34"/>
      <c r="T78" s="33"/>
      <c r="U78" s="36">
        <f>SUM(L78:T78)</f>
        <v>0</v>
      </c>
      <c r="V78" s="37">
        <f>K78+U78</f>
        <v>0</v>
      </c>
    </row>
    <row r="79" spans="1:22">
      <c r="A79" s="40" t="str">
        <f>'Players by Team'!M54</f>
        <v>Leah Woodford</v>
      </c>
      <c r="B79" s="33"/>
      <c r="C79" s="34"/>
      <c r="D79" s="33"/>
      <c r="E79" s="34"/>
      <c r="F79" s="33"/>
      <c r="G79" s="34"/>
      <c r="H79" s="33"/>
      <c r="I79" s="34"/>
      <c r="J79" s="33"/>
      <c r="K79" s="35">
        <f>SUM(B79:J79)</f>
        <v>0</v>
      </c>
      <c r="L79" s="33"/>
      <c r="M79" s="34"/>
      <c r="N79" s="33"/>
      <c r="O79" s="34"/>
      <c r="P79" s="33"/>
      <c r="Q79" s="34"/>
      <c r="R79" s="33"/>
      <c r="S79" s="34"/>
      <c r="T79" s="33"/>
      <c r="U79" s="36">
        <f>SUM(L79:T79)</f>
        <v>0</v>
      </c>
      <c r="V79" s="37">
        <f>K79+U79</f>
        <v>0</v>
      </c>
    </row>
    <row r="81" spans="1:22">
      <c r="A81" s="48" t="str">
        <f>'Players by Team'!A65</f>
        <v>NORTHWEST</v>
      </c>
      <c r="B81" s="13">
        <v>1</v>
      </c>
      <c r="C81" s="13">
        <v>2</v>
      </c>
      <c r="D81" s="13">
        <v>3</v>
      </c>
      <c r="E81" s="13">
        <v>4</v>
      </c>
      <c r="F81" s="13">
        <v>5</v>
      </c>
      <c r="G81" s="13">
        <v>6</v>
      </c>
      <c r="H81" s="13">
        <v>7</v>
      </c>
      <c r="I81" s="13">
        <v>8</v>
      </c>
      <c r="J81" s="13">
        <v>9</v>
      </c>
      <c r="K81" s="15" t="s">
        <v>21</v>
      </c>
      <c r="L81" s="15">
        <v>10</v>
      </c>
      <c r="M81" s="15">
        <v>11</v>
      </c>
      <c r="N81" s="15">
        <v>12</v>
      </c>
      <c r="O81" s="15">
        <v>13</v>
      </c>
      <c r="P81" s="15">
        <v>14</v>
      </c>
      <c r="Q81" s="15">
        <v>15</v>
      </c>
      <c r="R81" s="15">
        <v>16</v>
      </c>
      <c r="S81" s="15">
        <v>17</v>
      </c>
      <c r="T81" s="15">
        <v>18</v>
      </c>
      <c r="U81" s="15" t="s">
        <v>22</v>
      </c>
      <c r="V81" s="15" t="s">
        <v>2</v>
      </c>
    </row>
    <row r="82" spans="1:22">
      <c r="A82" s="40" t="str">
        <f>'Players by Team'!A66</f>
        <v>Jacee Fields</v>
      </c>
      <c r="B82" s="33"/>
      <c r="C82" s="34"/>
      <c r="D82" s="33"/>
      <c r="E82" s="34"/>
      <c r="F82" s="33"/>
      <c r="G82" s="34"/>
      <c r="H82" s="33"/>
      <c r="I82" s="34"/>
      <c r="J82" s="33"/>
      <c r="K82" s="35">
        <f>SUM(B82:J82)</f>
        <v>0</v>
      </c>
      <c r="L82" s="33"/>
      <c r="M82" s="34"/>
      <c r="N82" s="33"/>
      <c r="O82" s="34"/>
      <c r="P82" s="33"/>
      <c r="Q82" s="34"/>
      <c r="R82" s="33"/>
      <c r="S82" s="34"/>
      <c r="T82" s="33"/>
      <c r="U82" s="36">
        <f>SUM(L82:T82)</f>
        <v>0</v>
      </c>
      <c r="V82" s="37">
        <f>K82+U82</f>
        <v>0</v>
      </c>
    </row>
    <row r="83" spans="1:22">
      <c r="A83" s="40" t="str">
        <f>'Players by Team'!A67</f>
        <v>Avree Fields</v>
      </c>
      <c r="B83" s="33"/>
      <c r="C83" s="34"/>
      <c r="D83" s="33"/>
      <c r="E83" s="34"/>
      <c r="F83" s="33"/>
      <c r="G83" s="34"/>
      <c r="H83" s="33"/>
      <c r="I83" s="34"/>
      <c r="J83" s="33"/>
      <c r="K83" s="35">
        <f>SUM(B83:J83)</f>
        <v>0</v>
      </c>
      <c r="L83" s="33"/>
      <c r="M83" s="34"/>
      <c r="N83" s="33"/>
      <c r="O83" s="34"/>
      <c r="P83" s="33"/>
      <c r="Q83" s="34"/>
      <c r="R83" s="33"/>
      <c r="S83" s="34"/>
      <c r="T83" s="33"/>
      <c r="U83" s="36">
        <f>SUM(L83:T83)</f>
        <v>0</v>
      </c>
      <c r="V83" s="37">
        <f>K83+U83</f>
        <v>0</v>
      </c>
    </row>
    <row r="84" spans="1:22">
      <c r="A84" s="40" t="str">
        <f>'Players by Team'!A68</f>
        <v>Libby Hall</v>
      </c>
      <c r="B84" s="33"/>
      <c r="C84" s="34"/>
      <c r="D84" s="33"/>
      <c r="E84" s="34"/>
      <c r="F84" s="33"/>
      <c r="G84" s="34"/>
      <c r="H84" s="33"/>
      <c r="I84" s="34"/>
      <c r="J84" s="33"/>
      <c r="K84" s="35">
        <f>SUM(B84:J84)</f>
        <v>0</v>
      </c>
      <c r="L84" s="33"/>
      <c r="M84" s="34"/>
      <c r="N84" s="33"/>
      <c r="O84" s="34"/>
      <c r="P84" s="33"/>
      <c r="Q84" s="34"/>
      <c r="R84" s="33"/>
      <c r="S84" s="34"/>
      <c r="T84" s="33"/>
      <c r="U84" s="36">
        <f>SUM(L84:T84)</f>
        <v>0</v>
      </c>
      <c r="V84" s="37">
        <f>K84+U84</f>
        <v>0</v>
      </c>
    </row>
    <row r="85" spans="1:22">
      <c r="A85" s="40" t="str">
        <f>'Players by Team'!A69</f>
        <v>Isabella Littrell</v>
      </c>
      <c r="B85" s="33"/>
      <c r="C85" s="34"/>
      <c r="D85" s="33"/>
      <c r="E85" s="34"/>
      <c r="F85" s="33"/>
      <c r="G85" s="34"/>
      <c r="H85" s="33"/>
      <c r="I85" s="34"/>
      <c r="J85" s="33"/>
      <c r="K85" s="35">
        <f>SUM(B85:J85)</f>
        <v>0</v>
      </c>
      <c r="L85" s="33"/>
      <c r="M85" s="34"/>
      <c r="N85" s="33"/>
      <c r="O85" s="34"/>
      <c r="P85" s="33"/>
      <c r="Q85" s="34"/>
      <c r="R85" s="33"/>
      <c r="S85" s="34"/>
      <c r="T85" s="33"/>
      <c r="U85" s="36">
        <f>SUM(L85:T85)</f>
        <v>0</v>
      </c>
      <c r="V85" s="37">
        <f>K85+U85</f>
        <v>0</v>
      </c>
    </row>
    <row r="86" spans="1:22">
      <c r="A86" s="40">
        <f>'Players by Team'!A70</f>
        <v>0</v>
      </c>
      <c r="B86" s="33"/>
      <c r="C86" s="34"/>
      <c r="D86" s="33"/>
      <c r="E86" s="34"/>
      <c r="F86" s="33"/>
      <c r="G86" s="34"/>
      <c r="H86" s="33"/>
      <c r="I86" s="34"/>
      <c r="J86" s="33"/>
      <c r="K86" s="35">
        <f>SUM(B86:J86)</f>
        <v>0</v>
      </c>
      <c r="L86" s="33"/>
      <c r="M86" s="34"/>
      <c r="N86" s="33"/>
      <c r="O86" s="34"/>
      <c r="P86" s="33"/>
      <c r="Q86" s="34"/>
      <c r="R86" s="33"/>
      <c r="S86" s="34"/>
      <c r="T86" s="33"/>
      <c r="U86" s="36">
        <f>SUM(L86:T86)</f>
        <v>0</v>
      </c>
      <c r="V86" s="37">
        <f>K86+U86</f>
        <v>0</v>
      </c>
    </row>
    <row r="88" spans="1:22">
      <c r="A88" s="48" t="str">
        <f>'Players by Team'!G65</f>
        <v>PERMIAN</v>
      </c>
      <c r="B88" s="13">
        <v>1</v>
      </c>
      <c r="C88" s="13">
        <v>2</v>
      </c>
      <c r="D88" s="13">
        <v>3</v>
      </c>
      <c r="E88" s="13">
        <v>4</v>
      </c>
      <c r="F88" s="13">
        <v>5</v>
      </c>
      <c r="G88" s="13">
        <v>6</v>
      </c>
      <c r="H88" s="13">
        <v>7</v>
      </c>
      <c r="I88" s="13">
        <v>8</v>
      </c>
      <c r="J88" s="13">
        <v>9</v>
      </c>
      <c r="K88" s="15" t="s">
        <v>21</v>
      </c>
      <c r="L88" s="15">
        <v>10</v>
      </c>
      <c r="M88" s="15">
        <v>11</v>
      </c>
      <c r="N88" s="15">
        <v>12</v>
      </c>
      <c r="O88" s="15">
        <v>13</v>
      </c>
      <c r="P88" s="15">
        <v>14</v>
      </c>
      <c r="Q88" s="15">
        <v>15</v>
      </c>
      <c r="R88" s="15">
        <v>16</v>
      </c>
      <c r="S88" s="15">
        <v>17</v>
      </c>
      <c r="T88" s="15">
        <v>18</v>
      </c>
      <c r="U88" s="15" t="s">
        <v>22</v>
      </c>
      <c r="V88" s="15" t="s">
        <v>2</v>
      </c>
    </row>
    <row r="89" spans="1:22">
      <c r="A89" s="40" t="str">
        <f>'Players by Team'!G66</f>
        <v>Angela Aguirre</v>
      </c>
      <c r="B89" s="33"/>
      <c r="C89" s="34"/>
      <c r="D89" s="33"/>
      <c r="E89" s="34"/>
      <c r="F89" s="33"/>
      <c r="G89" s="34"/>
      <c r="H89" s="33"/>
      <c r="I89" s="34"/>
      <c r="J89" s="33"/>
      <c r="K89" s="35">
        <f>SUM(B89:J89)</f>
        <v>0</v>
      </c>
      <c r="L89" s="33"/>
      <c r="M89" s="34"/>
      <c r="N89" s="33"/>
      <c r="O89" s="34"/>
      <c r="P89" s="33"/>
      <c r="Q89" s="34"/>
      <c r="R89" s="33"/>
      <c r="S89" s="34"/>
      <c r="T89" s="33"/>
      <c r="U89" s="36">
        <f>SUM(L89:T89)</f>
        <v>0</v>
      </c>
      <c r="V89" s="37">
        <f>K89+U89</f>
        <v>0</v>
      </c>
    </row>
    <row r="90" spans="1:22">
      <c r="A90" s="40" t="str">
        <f>'Players by Team'!G67</f>
        <v xml:space="preserve">Marina Solis </v>
      </c>
      <c r="B90" s="33"/>
      <c r="C90" s="34"/>
      <c r="D90" s="33"/>
      <c r="E90" s="34"/>
      <c r="F90" s="33"/>
      <c r="G90" s="34"/>
      <c r="H90" s="33"/>
      <c r="I90" s="34"/>
      <c r="J90" s="33"/>
      <c r="K90" s="35">
        <f>SUM(B90:J90)</f>
        <v>0</v>
      </c>
      <c r="L90" s="33"/>
      <c r="M90" s="34"/>
      <c r="N90" s="33"/>
      <c r="O90" s="34"/>
      <c r="P90" s="33"/>
      <c r="Q90" s="34"/>
      <c r="R90" s="33"/>
      <c r="S90" s="34"/>
      <c r="T90" s="33"/>
      <c r="U90" s="36">
        <f>SUM(L90:T90)</f>
        <v>0</v>
      </c>
      <c r="V90" s="37">
        <f>K90+U90</f>
        <v>0</v>
      </c>
    </row>
    <row r="91" spans="1:22">
      <c r="A91" s="40" t="str">
        <f>'Players by Team'!G68</f>
        <v>Jocelyn Dominguez</v>
      </c>
      <c r="B91" s="33"/>
      <c r="C91" s="34"/>
      <c r="D91" s="33"/>
      <c r="E91" s="34"/>
      <c r="F91" s="33"/>
      <c r="G91" s="34"/>
      <c r="H91" s="33"/>
      <c r="I91" s="34"/>
      <c r="J91" s="33"/>
      <c r="K91" s="35">
        <f>SUM(B91:J91)</f>
        <v>0</v>
      </c>
      <c r="L91" s="33"/>
      <c r="M91" s="34"/>
      <c r="N91" s="33"/>
      <c r="O91" s="34"/>
      <c r="P91" s="33"/>
      <c r="Q91" s="34"/>
      <c r="R91" s="33"/>
      <c r="S91" s="34"/>
      <c r="T91" s="33"/>
      <c r="U91" s="36">
        <f>SUM(L91:T91)</f>
        <v>0</v>
      </c>
      <c r="V91" s="37">
        <f>K91+U91</f>
        <v>0</v>
      </c>
    </row>
    <row r="92" spans="1:22">
      <c r="A92" s="40" t="str">
        <f>'Players by Team'!G69</f>
        <v>Isabella Segura</v>
      </c>
      <c r="B92" s="33"/>
      <c r="C92" s="34"/>
      <c r="D92" s="33"/>
      <c r="E92" s="34"/>
      <c r="F92" s="33"/>
      <c r="G92" s="34"/>
      <c r="H92" s="33"/>
      <c r="I92" s="34"/>
      <c r="J92" s="33"/>
      <c r="K92" s="35">
        <f>SUM(B92:J92)</f>
        <v>0</v>
      </c>
      <c r="L92" s="33"/>
      <c r="M92" s="34"/>
      <c r="N92" s="33"/>
      <c r="O92" s="34"/>
      <c r="P92" s="33"/>
      <c r="Q92" s="34"/>
      <c r="R92" s="33"/>
      <c r="S92" s="34"/>
      <c r="T92" s="33"/>
      <c r="U92" s="36">
        <f>SUM(L92:T92)</f>
        <v>0</v>
      </c>
      <c r="V92" s="37">
        <f>K92+U92</f>
        <v>0</v>
      </c>
    </row>
    <row r="93" spans="1:22">
      <c r="A93" s="40" t="str">
        <f>'Players by Team'!G70</f>
        <v>Lucy Pennington</v>
      </c>
      <c r="B93" s="33"/>
      <c r="C93" s="34"/>
      <c r="D93" s="33"/>
      <c r="E93" s="34"/>
      <c r="F93" s="33"/>
      <c r="G93" s="34"/>
      <c r="H93" s="33"/>
      <c r="I93" s="34"/>
      <c r="J93" s="33"/>
      <c r="K93" s="35">
        <f>SUM(B93:J93)</f>
        <v>0</v>
      </c>
      <c r="L93" s="33"/>
      <c r="M93" s="34"/>
      <c r="N93" s="33"/>
      <c r="O93" s="34"/>
      <c r="P93" s="33"/>
      <c r="Q93" s="34"/>
      <c r="R93" s="33"/>
      <c r="S93" s="34"/>
      <c r="T93" s="33"/>
      <c r="U93" s="36">
        <f>SUM(L93:T93)</f>
        <v>0</v>
      </c>
      <c r="V93" s="37">
        <f>K93+U93</f>
        <v>0</v>
      </c>
    </row>
    <row r="95" spans="1:22">
      <c r="A95" s="48" t="str">
        <f>'Players by Team'!M65</f>
        <v>PROSPER</v>
      </c>
      <c r="B95" s="13">
        <v>1</v>
      </c>
      <c r="C95" s="13">
        <v>2</v>
      </c>
      <c r="D95" s="13">
        <v>3</v>
      </c>
      <c r="E95" s="13">
        <v>4</v>
      </c>
      <c r="F95" s="13">
        <v>5</v>
      </c>
      <c r="G95" s="13">
        <v>6</v>
      </c>
      <c r="H95" s="13">
        <v>7</v>
      </c>
      <c r="I95" s="13">
        <v>8</v>
      </c>
      <c r="J95" s="13">
        <v>9</v>
      </c>
      <c r="K95" s="15" t="s">
        <v>21</v>
      </c>
      <c r="L95" s="15">
        <v>10</v>
      </c>
      <c r="M95" s="15">
        <v>11</v>
      </c>
      <c r="N95" s="15">
        <v>12</v>
      </c>
      <c r="O95" s="15">
        <v>13</v>
      </c>
      <c r="P95" s="15">
        <v>14</v>
      </c>
      <c r="Q95" s="15">
        <v>15</v>
      </c>
      <c r="R95" s="15">
        <v>16</v>
      </c>
      <c r="S95" s="15">
        <v>17</v>
      </c>
      <c r="T95" s="15">
        <v>18</v>
      </c>
      <c r="U95" s="15" t="s">
        <v>22</v>
      </c>
      <c r="V95" s="15" t="s">
        <v>2</v>
      </c>
    </row>
    <row r="96" spans="1:22">
      <c r="A96" s="40" t="str">
        <f>'Players by Team'!M66</f>
        <v>Haili Moore</v>
      </c>
      <c r="B96" s="33"/>
      <c r="C96" s="34"/>
      <c r="D96" s="33"/>
      <c r="E96" s="34"/>
      <c r="F96" s="33"/>
      <c r="G96" s="34"/>
      <c r="H96" s="33"/>
      <c r="I96" s="34"/>
      <c r="J96" s="33"/>
      <c r="K96" s="35">
        <f>SUM(B96:J96)</f>
        <v>0</v>
      </c>
      <c r="L96" s="33"/>
      <c r="M96" s="34"/>
      <c r="N96" s="33"/>
      <c r="O96" s="34"/>
      <c r="P96" s="33"/>
      <c r="Q96" s="34"/>
      <c r="R96" s="33"/>
      <c r="S96" s="34"/>
      <c r="T96" s="33"/>
      <c r="U96" s="36">
        <f>SUM(L96:T96)</f>
        <v>0</v>
      </c>
      <c r="V96" s="37">
        <f>K96+U96</f>
        <v>0</v>
      </c>
    </row>
    <row r="97" spans="1:22">
      <c r="A97" s="40" t="str">
        <f>'Players by Team'!M67</f>
        <v>Emily Nystrom</v>
      </c>
      <c r="B97" s="33"/>
      <c r="C97" s="34"/>
      <c r="D97" s="33"/>
      <c r="E97" s="34"/>
      <c r="F97" s="33"/>
      <c r="G97" s="34"/>
      <c r="H97" s="33"/>
      <c r="I97" s="34"/>
      <c r="J97" s="33"/>
      <c r="K97" s="35">
        <f>SUM(B97:J97)</f>
        <v>0</v>
      </c>
      <c r="L97" s="33"/>
      <c r="M97" s="34"/>
      <c r="N97" s="33"/>
      <c r="O97" s="34"/>
      <c r="P97" s="33"/>
      <c r="Q97" s="34"/>
      <c r="R97" s="33"/>
      <c r="S97" s="34"/>
      <c r="T97" s="33"/>
      <c r="U97" s="36">
        <f>SUM(L97:T97)</f>
        <v>0</v>
      </c>
      <c r="V97" s="37">
        <f>K97+U97</f>
        <v>0</v>
      </c>
    </row>
    <row r="98" spans="1:22">
      <c r="A98" s="40" t="str">
        <f>'Players by Team'!M68</f>
        <v>Chandler Browning</v>
      </c>
      <c r="B98" s="33"/>
      <c r="C98" s="34"/>
      <c r="D98" s="33"/>
      <c r="E98" s="34"/>
      <c r="F98" s="33"/>
      <c r="G98" s="34"/>
      <c r="H98" s="33"/>
      <c r="I98" s="34"/>
      <c r="J98" s="33"/>
      <c r="K98" s="35">
        <f>SUM(B98:J98)</f>
        <v>0</v>
      </c>
      <c r="L98" s="33"/>
      <c r="M98" s="34"/>
      <c r="N98" s="33"/>
      <c r="O98" s="34"/>
      <c r="P98" s="33"/>
      <c r="Q98" s="34"/>
      <c r="R98" s="33"/>
      <c r="S98" s="34"/>
      <c r="T98" s="33"/>
      <c r="U98" s="36">
        <f>SUM(L98:T98)</f>
        <v>0</v>
      </c>
      <c r="V98" s="37">
        <f>K98+U98</f>
        <v>0</v>
      </c>
    </row>
    <row r="99" spans="1:22">
      <c r="A99" s="40" t="str">
        <f>'Players by Team'!M69</f>
        <v>Ally Schnagl</v>
      </c>
      <c r="B99" s="33"/>
      <c r="C99" s="34"/>
      <c r="D99" s="33"/>
      <c r="E99" s="34"/>
      <c r="F99" s="33"/>
      <c r="G99" s="34"/>
      <c r="H99" s="33"/>
      <c r="I99" s="34"/>
      <c r="J99" s="33"/>
      <c r="K99" s="35">
        <f>SUM(B99:J99)</f>
        <v>0</v>
      </c>
      <c r="L99" s="33"/>
      <c r="M99" s="34"/>
      <c r="N99" s="33"/>
      <c r="O99" s="34"/>
      <c r="P99" s="33"/>
      <c r="Q99" s="34"/>
      <c r="R99" s="33"/>
      <c r="S99" s="34"/>
      <c r="T99" s="33"/>
      <c r="U99" s="36">
        <f>SUM(L99:T99)</f>
        <v>0</v>
      </c>
      <c r="V99" s="37">
        <f>K99+U99</f>
        <v>0</v>
      </c>
    </row>
    <row r="100" spans="1:22">
      <c r="A100" s="40" t="str">
        <f>'Players by Team'!M70</f>
        <v>Jadyn James</v>
      </c>
      <c r="B100" s="33"/>
      <c r="C100" s="34"/>
      <c r="D100" s="33"/>
      <c r="E100" s="34"/>
      <c r="F100" s="33"/>
      <c r="G100" s="34"/>
      <c r="H100" s="33"/>
      <c r="I100" s="34"/>
      <c r="J100" s="33"/>
      <c r="K100" s="35">
        <f>SUM(B100:J100)</f>
        <v>0</v>
      </c>
      <c r="L100" s="33"/>
      <c r="M100" s="34"/>
      <c r="N100" s="33"/>
      <c r="O100" s="34"/>
      <c r="P100" s="33"/>
      <c r="Q100" s="34"/>
      <c r="R100" s="33"/>
      <c r="S100" s="34"/>
      <c r="T100" s="33"/>
      <c r="U100" s="36">
        <f>SUM(L100:T100)</f>
        <v>0</v>
      </c>
      <c r="V100" s="37">
        <f>K100+U100</f>
        <v>0</v>
      </c>
    </row>
    <row r="102" spans="1:22">
      <c r="A102" s="48" t="str">
        <f>'Players by Team'!A73</f>
        <v>REAGAN</v>
      </c>
      <c r="B102" s="13">
        <v>1</v>
      </c>
      <c r="C102" s="13">
        <v>2</v>
      </c>
      <c r="D102" s="13">
        <v>3</v>
      </c>
      <c r="E102" s="13">
        <v>4</v>
      </c>
      <c r="F102" s="13">
        <v>5</v>
      </c>
      <c r="G102" s="13">
        <v>6</v>
      </c>
      <c r="H102" s="13">
        <v>7</v>
      </c>
      <c r="I102" s="13">
        <v>8</v>
      </c>
      <c r="J102" s="13">
        <v>9</v>
      </c>
      <c r="K102" s="15" t="s">
        <v>21</v>
      </c>
      <c r="L102" s="15">
        <v>10</v>
      </c>
      <c r="M102" s="15">
        <v>11</v>
      </c>
      <c r="N102" s="15">
        <v>12</v>
      </c>
      <c r="O102" s="15">
        <v>13</v>
      </c>
      <c r="P102" s="15">
        <v>14</v>
      </c>
      <c r="Q102" s="15">
        <v>15</v>
      </c>
      <c r="R102" s="15">
        <v>16</v>
      </c>
      <c r="S102" s="15">
        <v>17</v>
      </c>
      <c r="T102" s="15">
        <v>18</v>
      </c>
      <c r="U102" s="15" t="s">
        <v>22</v>
      </c>
      <c r="V102" s="15" t="s">
        <v>2</v>
      </c>
    </row>
    <row r="103" spans="1:22">
      <c r="A103" s="40" t="str">
        <f>'Players by Team'!A74</f>
        <v>Kaylee Cruz</v>
      </c>
      <c r="B103" s="33"/>
      <c r="C103" s="34"/>
      <c r="D103" s="33"/>
      <c r="E103" s="34"/>
      <c r="F103" s="33"/>
      <c r="G103" s="34"/>
      <c r="H103" s="33"/>
      <c r="I103" s="34"/>
      <c r="J103" s="33"/>
      <c r="K103" s="35">
        <f>SUM(B103:J103)</f>
        <v>0</v>
      </c>
      <c r="L103" s="33"/>
      <c r="M103" s="34"/>
      <c r="N103" s="33"/>
      <c r="O103" s="34"/>
      <c r="P103" s="33"/>
      <c r="Q103" s="34"/>
      <c r="R103" s="33"/>
      <c r="S103" s="34"/>
      <c r="T103" s="33"/>
      <c r="U103" s="36">
        <f>SUM(L103:T103)</f>
        <v>0</v>
      </c>
      <c r="V103" s="37">
        <f>K103+U103</f>
        <v>0</v>
      </c>
    </row>
    <row r="104" spans="1:22">
      <c r="A104" s="40" t="str">
        <f>'Players by Team'!A75</f>
        <v>Skylar Thomas</v>
      </c>
      <c r="B104" s="33"/>
      <c r="C104" s="34"/>
      <c r="D104" s="33"/>
      <c r="E104" s="34"/>
      <c r="F104" s="33"/>
      <c r="G104" s="34"/>
      <c r="H104" s="33"/>
      <c r="I104" s="34"/>
      <c r="J104" s="33"/>
      <c r="K104" s="35">
        <f>SUM(B104:J104)</f>
        <v>0</v>
      </c>
      <c r="L104" s="33"/>
      <c r="M104" s="34"/>
      <c r="N104" s="33"/>
      <c r="O104" s="34"/>
      <c r="P104" s="33"/>
      <c r="Q104" s="34"/>
      <c r="R104" s="33"/>
      <c r="S104" s="34"/>
      <c r="T104" s="33"/>
      <c r="U104" s="36">
        <f>SUM(L104:T104)</f>
        <v>0</v>
      </c>
      <c r="V104" s="37">
        <f>K104+U104</f>
        <v>0</v>
      </c>
    </row>
    <row r="105" spans="1:22">
      <c r="A105" s="40" t="str">
        <f>'Players by Team'!A76</f>
        <v>Maria Ortiz</v>
      </c>
      <c r="B105" s="33"/>
      <c r="C105" s="34"/>
      <c r="D105" s="33"/>
      <c r="E105" s="34"/>
      <c r="F105" s="33"/>
      <c r="G105" s="34"/>
      <c r="H105" s="33"/>
      <c r="I105" s="34"/>
      <c r="J105" s="33"/>
      <c r="K105" s="35">
        <f>SUM(B105:J105)</f>
        <v>0</v>
      </c>
      <c r="L105" s="33"/>
      <c r="M105" s="34"/>
      <c r="N105" s="33"/>
      <c r="O105" s="34"/>
      <c r="P105" s="33"/>
      <c r="Q105" s="34"/>
      <c r="R105" s="33"/>
      <c r="S105" s="34"/>
      <c r="T105" s="33"/>
      <c r="U105" s="36">
        <f>SUM(L105:T105)</f>
        <v>0</v>
      </c>
      <c r="V105" s="37">
        <f>K105+U105</f>
        <v>0</v>
      </c>
    </row>
    <row r="106" spans="1:22">
      <c r="A106" s="40" t="str">
        <f>'Players by Team'!A77</f>
        <v>Sydney Sims</v>
      </c>
      <c r="B106" s="33"/>
      <c r="C106" s="34"/>
      <c r="D106" s="33"/>
      <c r="E106" s="34"/>
      <c r="F106" s="33"/>
      <c r="G106" s="34"/>
      <c r="H106" s="33"/>
      <c r="I106" s="34"/>
      <c r="J106" s="33"/>
      <c r="K106" s="35">
        <f>SUM(B106:J106)</f>
        <v>0</v>
      </c>
      <c r="L106" s="33"/>
      <c r="M106" s="34"/>
      <c r="N106" s="33"/>
      <c r="O106" s="34"/>
      <c r="P106" s="33"/>
      <c r="Q106" s="34"/>
      <c r="R106" s="33"/>
      <c r="S106" s="34"/>
      <c r="T106" s="33"/>
      <c r="U106" s="36">
        <f>SUM(L106:T106)</f>
        <v>0</v>
      </c>
      <c r="V106" s="37">
        <f>K106+U106</f>
        <v>0</v>
      </c>
    </row>
    <row r="107" spans="1:22">
      <c r="A107" s="40" t="str">
        <f>'Players by Team'!A78</f>
        <v>Victoria Patterson</v>
      </c>
      <c r="B107" s="33"/>
      <c r="C107" s="34"/>
      <c r="D107" s="33"/>
      <c r="E107" s="34"/>
      <c r="F107" s="33"/>
      <c r="G107" s="34"/>
      <c r="H107" s="33"/>
      <c r="I107" s="34"/>
      <c r="J107" s="33"/>
      <c r="K107" s="35">
        <f>SUM(B107:J107)</f>
        <v>0</v>
      </c>
      <c r="L107" s="33"/>
      <c r="M107" s="34"/>
      <c r="N107" s="33"/>
      <c r="O107" s="34"/>
      <c r="P107" s="33"/>
      <c r="Q107" s="34"/>
      <c r="R107" s="33"/>
      <c r="S107" s="34"/>
      <c r="T107" s="33"/>
      <c r="U107" s="36">
        <f>SUM(L107:T107)</f>
        <v>0</v>
      </c>
      <c r="V107" s="37">
        <f>K107+U107</f>
        <v>0</v>
      </c>
    </row>
    <row r="109" spans="1:22">
      <c r="A109" s="48" t="str">
        <f>'Players by Team'!A81</f>
        <v>THE WOODLANDS</v>
      </c>
      <c r="B109" s="13">
        <v>1</v>
      </c>
      <c r="C109" s="13">
        <v>2</v>
      </c>
      <c r="D109" s="13">
        <v>3</v>
      </c>
      <c r="E109" s="13">
        <v>4</v>
      </c>
      <c r="F109" s="13">
        <v>5</v>
      </c>
      <c r="G109" s="13">
        <v>6</v>
      </c>
      <c r="H109" s="13">
        <v>7</v>
      </c>
      <c r="I109" s="13">
        <v>8</v>
      </c>
      <c r="J109" s="13">
        <v>9</v>
      </c>
      <c r="K109" s="15" t="s">
        <v>21</v>
      </c>
      <c r="L109" s="15">
        <v>10</v>
      </c>
      <c r="M109" s="15">
        <v>11</v>
      </c>
      <c r="N109" s="15">
        <v>12</v>
      </c>
      <c r="O109" s="15">
        <v>13</v>
      </c>
      <c r="P109" s="15">
        <v>14</v>
      </c>
      <c r="Q109" s="15">
        <v>15</v>
      </c>
      <c r="R109" s="15">
        <v>16</v>
      </c>
      <c r="S109" s="15">
        <v>17</v>
      </c>
      <c r="T109" s="15">
        <v>18</v>
      </c>
      <c r="U109" s="15" t="s">
        <v>22</v>
      </c>
      <c r="V109" s="15" t="s">
        <v>2</v>
      </c>
    </row>
    <row r="110" spans="1:22">
      <c r="A110" s="40" t="str">
        <f>'Players by Team'!A82</f>
        <v>Avery Blake</v>
      </c>
      <c r="B110" s="33"/>
      <c r="C110" s="34"/>
      <c r="D110" s="33"/>
      <c r="E110" s="34"/>
      <c r="F110" s="33"/>
      <c r="G110" s="34"/>
      <c r="H110" s="33"/>
      <c r="I110" s="34"/>
      <c r="J110" s="33"/>
      <c r="K110" s="35">
        <f>SUM(B110:J110)</f>
        <v>0</v>
      </c>
      <c r="L110" s="33"/>
      <c r="M110" s="34"/>
      <c r="N110" s="33"/>
      <c r="O110" s="34"/>
      <c r="P110" s="33"/>
      <c r="Q110" s="34"/>
      <c r="R110" s="33"/>
      <c r="S110" s="34"/>
      <c r="T110" s="33"/>
      <c r="U110" s="36">
        <f>SUM(L110:T110)</f>
        <v>0</v>
      </c>
      <c r="V110" s="37">
        <f>K110+U110</f>
        <v>0</v>
      </c>
    </row>
    <row r="111" spans="1:22">
      <c r="A111" s="40" t="str">
        <f>'Players by Team'!A83</f>
        <v>Katie Greene</v>
      </c>
      <c r="B111" s="33"/>
      <c r="C111" s="34"/>
      <c r="D111" s="33"/>
      <c r="E111" s="34"/>
      <c r="F111" s="33"/>
      <c r="G111" s="34"/>
      <c r="H111" s="33"/>
      <c r="I111" s="34"/>
      <c r="J111" s="33"/>
      <c r="K111" s="35">
        <f>SUM(B111:J111)</f>
        <v>0</v>
      </c>
      <c r="L111" s="33"/>
      <c r="M111" s="34"/>
      <c r="N111" s="33"/>
      <c r="O111" s="34"/>
      <c r="P111" s="33"/>
      <c r="Q111" s="34"/>
      <c r="R111" s="33"/>
      <c r="S111" s="34"/>
      <c r="T111" s="33"/>
      <c r="U111" s="36">
        <f>SUM(L111:T111)</f>
        <v>0</v>
      </c>
      <c r="V111" s="37">
        <f>K111+U111</f>
        <v>0</v>
      </c>
    </row>
    <row r="112" spans="1:22">
      <c r="A112" s="40" t="str">
        <f>'Players by Team'!A84</f>
        <v>Valeria Cruz Rosano</v>
      </c>
      <c r="B112" s="33"/>
      <c r="C112" s="34"/>
      <c r="D112" s="33"/>
      <c r="E112" s="34"/>
      <c r="F112" s="33"/>
      <c r="G112" s="34"/>
      <c r="H112" s="33"/>
      <c r="I112" s="34"/>
      <c r="J112" s="33"/>
      <c r="K112" s="35">
        <f>SUM(B112:J112)</f>
        <v>0</v>
      </c>
      <c r="L112" s="33"/>
      <c r="M112" s="34"/>
      <c r="N112" s="33"/>
      <c r="O112" s="34"/>
      <c r="P112" s="33"/>
      <c r="Q112" s="34"/>
      <c r="R112" s="33"/>
      <c r="S112" s="34"/>
      <c r="T112" s="33"/>
      <c r="U112" s="36">
        <f>SUM(L112:T112)</f>
        <v>0</v>
      </c>
      <c r="V112" s="37">
        <f>K112+U112</f>
        <v>0</v>
      </c>
    </row>
    <row r="113" spans="1:22">
      <c r="A113" s="40" t="str">
        <f>'Players by Team'!A85</f>
        <v>Juliana Capacho</v>
      </c>
      <c r="B113" s="33"/>
      <c r="C113" s="34"/>
      <c r="D113" s="33"/>
      <c r="E113" s="34"/>
      <c r="F113" s="33"/>
      <c r="G113" s="34"/>
      <c r="H113" s="33"/>
      <c r="I113" s="34"/>
      <c r="J113" s="33"/>
      <c r="K113" s="35">
        <f>SUM(B113:J113)</f>
        <v>0</v>
      </c>
      <c r="L113" s="33"/>
      <c r="M113" s="34"/>
      <c r="N113" s="33"/>
      <c r="O113" s="34"/>
      <c r="P113" s="33"/>
      <c r="Q113" s="34"/>
      <c r="R113" s="33"/>
      <c r="S113" s="34"/>
      <c r="T113" s="33"/>
      <c r="U113" s="36">
        <f>SUM(L113:T113)</f>
        <v>0</v>
      </c>
      <c r="V113" s="37">
        <f>K113+U113</f>
        <v>0</v>
      </c>
    </row>
    <row r="114" spans="1:22">
      <c r="A114" s="40" t="str">
        <f>'Players by Team'!A86</f>
        <v>Sofia Bastidas</v>
      </c>
      <c r="B114" s="33"/>
      <c r="C114" s="34"/>
      <c r="D114" s="33"/>
      <c r="E114" s="34"/>
      <c r="F114" s="33"/>
      <c r="G114" s="34"/>
      <c r="H114" s="33"/>
      <c r="I114" s="34"/>
      <c r="J114" s="33"/>
      <c r="K114" s="35">
        <f>SUM(B114:J114)</f>
        <v>0</v>
      </c>
      <c r="L114" s="33"/>
      <c r="M114" s="34"/>
      <c r="N114" s="33"/>
      <c r="O114" s="34"/>
      <c r="P114" s="33"/>
      <c r="Q114" s="34"/>
      <c r="R114" s="33"/>
      <c r="S114" s="34"/>
      <c r="T114" s="33"/>
      <c r="U114" s="36">
        <f>SUM(L114:T114)</f>
        <v>0</v>
      </c>
      <c r="V114" s="37">
        <f>K114+U114</f>
        <v>0</v>
      </c>
    </row>
    <row r="116" spans="1:22">
      <c r="A116" s="48" t="str">
        <f>'Players by Team'!A90</f>
        <v>MEDALIST</v>
      </c>
      <c r="B116" s="13">
        <v>1</v>
      </c>
      <c r="C116" s="13">
        <v>2</v>
      </c>
      <c r="D116" s="13">
        <v>3</v>
      </c>
      <c r="E116" s="13">
        <v>4</v>
      </c>
      <c r="F116" s="13">
        <v>5</v>
      </c>
      <c r="G116" s="13">
        <v>6</v>
      </c>
      <c r="H116" s="13">
        <v>7</v>
      </c>
      <c r="I116" s="13">
        <v>8</v>
      </c>
      <c r="J116" s="13">
        <v>9</v>
      </c>
      <c r="K116" s="15" t="s">
        <v>21</v>
      </c>
      <c r="L116" s="15">
        <v>10</v>
      </c>
      <c r="M116" s="15">
        <v>11</v>
      </c>
      <c r="N116" s="15">
        <v>12</v>
      </c>
      <c r="O116" s="15">
        <v>13</v>
      </c>
      <c r="P116" s="15">
        <v>14</v>
      </c>
      <c r="Q116" s="15">
        <v>15</v>
      </c>
      <c r="R116" s="15">
        <v>16</v>
      </c>
      <c r="S116" s="15">
        <v>17</v>
      </c>
      <c r="T116" s="15">
        <v>18</v>
      </c>
      <c r="U116" s="15" t="s">
        <v>22</v>
      </c>
      <c r="V116" s="15" t="s">
        <v>2</v>
      </c>
    </row>
    <row r="117" spans="1:22">
      <c r="A117" s="40" t="str">
        <f>'Players by Team'!A93</f>
        <v>Tiffany Cao</v>
      </c>
      <c r="B117" s="33"/>
      <c r="C117" s="34"/>
      <c r="D117" s="33"/>
      <c r="E117" s="34"/>
      <c r="F117" s="33"/>
      <c r="G117" s="34"/>
      <c r="H117" s="33"/>
      <c r="I117" s="34"/>
      <c r="J117" s="33"/>
      <c r="K117" s="35">
        <f>SUM(B117:J117)</f>
        <v>0</v>
      </c>
      <c r="L117" s="33"/>
      <c r="M117" s="34"/>
      <c r="N117" s="33"/>
      <c r="O117" s="34"/>
      <c r="P117" s="33"/>
      <c r="Q117" s="34"/>
      <c r="R117" s="33"/>
      <c r="S117" s="34"/>
      <c r="T117" s="33"/>
      <c r="U117" s="36">
        <f>SUM(L117:T117)</f>
        <v>0</v>
      </c>
      <c r="V117" s="37">
        <f>K117+U117</f>
        <v>0</v>
      </c>
    </row>
    <row r="118" spans="1:22">
      <c r="A118" s="40" t="str">
        <f>'Players by Team'!A94</f>
        <v>Kylie Campbell</v>
      </c>
      <c r="B118" s="33"/>
      <c r="C118" s="34"/>
      <c r="D118" s="33"/>
      <c r="E118" s="34"/>
      <c r="F118" s="33"/>
      <c r="G118" s="34"/>
      <c r="H118" s="33"/>
      <c r="I118" s="34"/>
      <c r="J118" s="33"/>
      <c r="K118" s="35">
        <f>SUM(B118:J118)</f>
        <v>0</v>
      </c>
      <c r="L118" s="33"/>
      <c r="M118" s="34"/>
      <c r="N118" s="33"/>
      <c r="O118" s="34"/>
      <c r="P118" s="33"/>
      <c r="Q118" s="34"/>
      <c r="R118" s="33"/>
      <c r="S118" s="34"/>
      <c r="T118" s="33"/>
      <c r="U118" s="36">
        <f>SUM(L118:T118)</f>
        <v>0</v>
      </c>
      <c r="V118" s="37">
        <f>K118+U118</f>
        <v>0</v>
      </c>
    </row>
    <row r="119" spans="1:22">
      <c r="A119" s="40" t="str">
        <f>'Players by Team'!G91</f>
        <v>Sydney Kincade</v>
      </c>
      <c r="B119" s="33"/>
      <c r="C119" s="34"/>
      <c r="D119" s="33"/>
      <c r="E119" s="34"/>
      <c r="F119" s="33"/>
      <c r="G119" s="34"/>
      <c r="H119" s="33"/>
      <c r="I119" s="34"/>
      <c r="J119" s="33"/>
      <c r="K119" s="35">
        <f>SUM(B119:J119)</f>
        <v>0</v>
      </c>
      <c r="L119" s="33"/>
      <c r="M119" s="34"/>
      <c r="N119" s="33"/>
      <c r="O119" s="34"/>
      <c r="P119" s="33"/>
      <c r="Q119" s="34"/>
      <c r="R119" s="33"/>
      <c r="S119" s="34"/>
      <c r="T119" s="33"/>
      <c r="U119" s="36">
        <f>SUM(L119:T119)</f>
        <v>0</v>
      </c>
      <c r="V119" s="37">
        <f>K119+U119</f>
        <v>0</v>
      </c>
    </row>
    <row r="120" spans="1:22">
      <c r="A120" s="40"/>
      <c r="B120" s="33"/>
      <c r="C120" s="34"/>
      <c r="D120" s="33"/>
      <c r="E120" s="34"/>
      <c r="F120" s="33"/>
      <c r="G120" s="34"/>
      <c r="H120" s="33"/>
      <c r="I120" s="34"/>
      <c r="J120" s="33"/>
      <c r="K120" s="35">
        <f>SUM(B120:J120)</f>
        <v>0</v>
      </c>
      <c r="L120" s="33"/>
      <c r="M120" s="34"/>
      <c r="N120" s="33"/>
      <c r="O120" s="34"/>
      <c r="P120" s="33"/>
      <c r="Q120" s="34"/>
      <c r="R120" s="33"/>
      <c r="S120" s="34"/>
      <c r="T120" s="33"/>
      <c r="U120" s="36">
        <f>SUM(L120:T120)</f>
        <v>0</v>
      </c>
      <c r="V120" s="37">
        <f>K120+U120</f>
        <v>0</v>
      </c>
    </row>
    <row r="121" spans="1:22">
      <c r="A121" s="40"/>
      <c r="B121" s="33"/>
      <c r="C121" s="34"/>
      <c r="D121" s="33"/>
      <c r="E121" s="34"/>
      <c r="F121" s="33"/>
      <c r="G121" s="34"/>
      <c r="H121" s="33"/>
      <c r="I121" s="34"/>
      <c r="J121" s="33"/>
      <c r="K121" s="35">
        <f>SUM(B121:J121)</f>
        <v>0</v>
      </c>
      <c r="L121" s="33"/>
      <c r="M121" s="34"/>
      <c r="N121" s="33"/>
      <c r="O121" s="34"/>
      <c r="P121" s="33"/>
      <c r="Q121" s="34"/>
      <c r="R121" s="33"/>
      <c r="S121" s="34"/>
      <c r="T121" s="33"/>
      <c r="U121" s="36">
        <f>SUM(L121:T121)</f>
        <v>0</v>
      </c>
      <c r="V121" s="37">
        <f>K121+U121</f>
        <v>0</v>
      </c>
    </row>
  </sheetData>
  <sheetProtection selectLockedCells="1" selectUn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28"/>
  <sheetViews>
    <sheetView topLeftCell="A115" zoomScaleNormal="100" workbookViewId="0">
      <selection activeCell="Z126" sqref="Z126"/>
    </sheetView>
  </sheetViews>
  <sheetFormatPr baseColWidth="10" defaultColWidth="8.7109375" defaultRowHeight="16"/>
  <cols>
    <col min="1" max="1" width="27.42578125" style="6" bestFit="1" customWidth="1"/>
    <col min="2" max="10" width="3.7109375" customWidth="1"/>
    <col min="11" max="11" width="6.7109375" customWidth="1"/>
    <col min="12" max="20" width="3.7109375" customWidth="1"/>
    <col min="21" max="22" width="6.7109375" customWidth="1"/>
  </cols>
  <sheetData>
    <row r="1" spans="1:22">
      <c r="B1" s="56">
        <v>1</v>
      </c>
      <c r="C1" s="56">
        <v>2</v>
      </c>
      <c r="D1" s="56">
        <v>3</v>
      </c>
      <c r="E1" s="56">
        <v>4</v>
      </c>
      <c r="F1" s="56">
        <v>5</v>
      </c>
      <c r="G1" s="56">
        <v>6</v>
      </c>
      <c r="H1" s="56">
        <v>7</v>
      </c>
      <c r="I1" s="56">
        <v>8</v>
      </c>
      <c r="J1" s="56">
        <v>9</v>
      </c>
      <c r="K1" s="57" t="s">
        <v>21</v>
      </c>
      <c r="L1" s="57">
        <v>10</v>
      </c>
      <c r="M1" s="57">
        <v>11</v>
      </c>
      <c r="N1" s="57">
        <v>12</v>
      </c>
      <c r="O1" s="57">
        <v>13</v>
      </c>
      <c r="P1" s="57">
        <v>14</v>
      </c>
      <c r="Q1" s="57">
        <v>15</v>
      </c>
      <c r="R1" s="57">
        <v>16</v>
      </c>
      <c r="S1" s="57">
        <v>17</v>
      </c>
      <c r="T1" s="57">
        <v>18</v>
      </c>
      <c r="U1" s="57" t="s">
        <v>22</v>
      </c>
      <c r="V1" s="57" t="s">
        <v>2</v>
      </c>
    </row>
    <row r="2" spans="1:22">
      <c r="A2" t="s">
        <v>31</v>
      </c>
      <c r="B2" s="33">
        <v>4</v>
      </c>
      <c r="C2" s="34">
        <v>5</v>
      </c>
      <c r="D2" s="33">
        <v>3</v>
      </c>
      <c r="E2" s="34">
        <v>4</v>
      </c>
      <c r="F2" s="33">
        <v>4</v>
      </c>
      <c r="G2" s="34">
        <v>5</v>
      </c>
      <c r="H2" s="33">
        <v>3</v>
      </c>
      <c r="I2" s="34">
        <v>4</v>
      </c>
      <c r="J2" s="33">
        <v>4</v>
      </c>
      <c r="K2" s="35">
        <f>SUM(B2:J2)</f>
        <v>36</v>
      </c>
      <c r="L2" s="33">
        <v>4</v>
      </c>
      <c r="M2" s="34">
        <v>3</v>
      </c>
      <c r="N2" s="33">
        <v>4</v>
      </c>
      <c r="O2" s="34">
        <v>3</v>
      </c>
      <c r="P2" s="33">
        <v>5</v>
      </c>
      <c r="Q2" s="34">
        <v>4</v>
      </c>
      <c r="R2" s="33">
        <v>4</v>
      </c>
      <c r="S2" s="34">
        <v>4</v>
      </c>
      <c r="T2" s="33">
        <v>5</v>
      </c>
      <c r="U2" s="36">
        <f>SUM(L2:T2)</f>
        <v>36</v>
      </c>
      <c r="V2" s="37">
        <f>K2+U2</f>
        <v>72</v>
      </c>
    </row>
    <row r="3" spans="1:22">
      <c r="K3" s="6" t="s">
        <v>23</v>
      </c>
    </row>
    <row r="4" spans="1:22">
      <c r="A4" s="48" t="str">
        <f>'Players by Team'!A1:A1</f>
        <v>ALAMO HEIGHTS</v>
      </c>
      <c r="B4" s="61">
        <v>1</v>
      </c>
      <c r="C4" s="61">
        <v>2</v>
      </c>
      <c r="D4" s="61">
        <v>3</v>
      </c>
      <c r="E4" s="61">
        <v>4</v>
      </c>
      <c r="F4" s="61">
        <v>5</v>
      </c>
      <c r="G4" s="61">
        <v>6</v>
      </c>
      <c r="H4" s="61">
        <v>7</v>
      </c>
      <c r="I4" s="61">
        <v>8</v>
      </c>
      <c r="J4" s="61">
        <v>9</v>
      </c>
      <c r="K4" s="62" t="s">
        <v>21</v>
      </c>
      <c r="L4" s="62">
        <v>10</v>
      </c>
      <c r="M4" s="62">
        <v>11</v>
      </c>
      <c r="N4" s="62">
        <v>12</v>
      </c>
      <c r="O4" s="62">
        <v>13</v>
      </c>
      <c r="P4" s="62">
        <v>14</v>
      </c>
      <c r="Q4" s="62">
        <v>15</v>
      </c>
      <c r="R4" s="62">
        <v>16</v>
      </c>
      <c r="S4" s="62">
        <v>17</v>
      </c>
      <c r="T4" s="62">
        <v>18</v>
      </c>
      <c r="U4" s="62" t="s">
        <v>22</v>
      </c>
      <c r="V4" s="62" t="s">
        <v>2</v>
      </c>
    </row>
    <row r="5" spans="1:22">
      <c r="A5" s="38" t="str">
        <f>'Players by Team'!A2</f>
        <v>Jacklyn Gonzalez</v>
      </c>
      <c r="B5" s="33"/>
      <c r="C5" s="34"/>
      <c r="D5" s="33"/>
      <c r="E5" s="34"/>
      <c r="F5" s="33"/>
      <c r="G5" s="34"/>
      <c r="H5" s="33"/>
      <c r="I5" s="34"/>
      <c r="J5" s="39"/>
      <c r="K5" s="35">
        <f>SUM(B5:J5)</f>
        <v>0</v>
      </c>
      <c r="L5" s="33"/>
      <c r="M5" s="34"/>
      <c r="N5" s="33"/>
      <c r="O5" s="34"/>
      <c r="P5" s="33"/>
      <c r="Q5" s="34"/>
      <c r="R5" s="33"/>
      <c r="S5" s="34"/>
      <c r="T5" s="33"/>
      <c r="U5" s="36">
        <f>SUM(L5:T5)</f>
        <v>0</v>
      </c>
      <c r="V5" s="37">
        <f>K5+U5</f>
        <v>0</v>
      </c>
    </row>
    <row r="6" spans="1:22">
      <c r="A6" s="38" t="str">
        <f>'Players by Team'!A3</f>
        <v>Jordan Salisbury</v>
      </c>
      <c r="B6" s="33"/>
      <c r="C6" s="34"/>
      <c r="D6" s="33"/>
      <c r="E6" s="34"/>
      <c r="F6" s="33"/>
      <c r="G6" s="34"/>
      <c r="H6" s="33"/>
      <c r="I6" s="34"/>
      <c r="J6" s="33"/>
      <c r="K6" s="35">
        <f>SUM(B6:J6)</f>
        <v>0</v>
      </c>
      <c r="L6" s="33"/>
      <c r="M6" s="34"/>
      <c r="N6" s="33"/>
      <c r="O6" s="34"/>
      <c r="P6" s="33"/>
      <c r="Q6" s="34"/>
      <c r="R6" s="33"/>
      <c r="S6" s="34"/>
      <c r="T6" s="33"/>
      <c r="U6" s="36">
        <f>SUM(L6:T6)</f>
        <v>0</v>
      </c>
      <c r="V6" s="37">
        <f>K6+U6</f>
        <v>0</v>
      </c>
    </row>
    <row r="7" spans="1:22">
      <c r="A7" s="38" t="str">
        <f>'Players by Team'!A4</f>
        <v>Kate Heinrich</v>
      </c>
      <c r="B7" s="33"/>
      <c r="C7" s="34"/>
      <c r="D7" s="33"/>
      <c r="E7" s="34"/>
      <c r="F7" s="33"/>
      <c r="G7" s="34"/>
      <c r="H7" s="33"/>
      <c r="I7" s="34"/>
      <c r="J7" s="33"/>
      <c r="K7" s="35">
        <f>SUM(B7:J7)</f>
        <v>0</v>
      </c>
      <c r="L7" s="33"/>
      <c r="M7" s="34"/>
      <c r="N7" s="33"/>
      <c r="O7" s="34"/>
      <c r="P7" s="33"/>
      <c r="Q7" s="34"/>
      <c r="R7" s="33"/>
      <c r="S7" s="34"/>
      <c r="T7" s="33"/>
      <c r="U7" s="36">
        <f>SUM(L7:T7)</f>
        <v>0</v>
      </c>
      <c r="V7" s="37">
        <f>K7+U7</f>
        <v>0</v>
      </c>
    </row>
    <row r="8" spans="1:22">
      <c r="A8" s="38" t="str">
        <f>'Players by Team'!A5</f>
        <v>Ella Williams</v>
      </c>
      <c r="B8" s="33"/>
      <c r="C8" s="34"/>
      <c r="D8" s="33"/>
      <c r="E8" s="34"/>
      <c r="F8" s="33"/>
      <c r="G8" s="34"/>
      <c r="H8" s="33"/>
      <c r="I8" s="34"/>
      <c r="J8" s="33"/>
      <c r="K8" s="35">
        <f>SUM(B8:J8)</f>
        <v>0</v>
      </c>
      <c r="L8" s="33"/>
      <c r="M8" s="34"/>
      <c r="N8" s="33"/>
      <c r="O8" s="34"/>
      <c r="P8" s="33"/>
      <c r="Q8" s="34"/>
      <c r="R8" s="33"/>
      <c r="S8" s="34"/>
      <c r="T8" s="33"/>
      <c r="U8" s="36">
        <f>SUM(L8:T8)</f>
        <v>0</v>
      </c>
      <c r="V8" s="37">
        <f>K8+U8</f>
        <v>0</v>
      </c>
    </row>
    <row r="9" spans="1:22">
      <c r="A9" s="38" t="str">
        <f>'Players by Team'!A6</f>
        <v>Amanda Slowey</v>
      </c>
      <c r="B9" s="33"/>
      <c r="C9" s="34"/>
      <c r="D9" s="33"/>
      <c r="E9" s="34"/>
      <c r="F9" s="33"/>
      <c r="G9" s="34"/>
      <c r="H9" s="33"/>
      <c r="I9" s="34"/>
      <c r="J9" s="33"/>
      <c r="K9" s="35">
        <f>SUM(B9:J9)</f>
        <v>0</v>
      </c>
      <c r="L9" s="33"/>
      <c r="M9" s="34"/>
      <c r="N9" s="33"/>
      <c r="O9" s="34"/>
      <c r="P9" s="33"/>
      <c r="Q9" s="34"/>
      <c r="R9" s="33"/>
      <c r="S9" s="34"/>
      <c r="T9" s="33"/>
      <c r="U9" s="36">
        <f>SUM(L9:T9)</f>
        <v>0</v>
      </c>
      <c r="V9" s="37">
        <f>K9+U9</f>
        <v>0</v>
      </c>
    </row>
    <row r="11" spans="1:22">
      <c r="A11" s="48" t="str">
        <f>'Players by Team'!A17</f>
        <v>BYRON NELSON</v>
      </c>
      <c r="B11" s="61">
        <v>1</v>
      </c>
      <c r="C11" s="61">
        <v>2</v>
      </c>
      <c r="D11" s="61">
        <v>3</v>
      </c>
      <c r="E11" s="61">
        <v>4</v>
      </c>
      <c r="F11" s="61">
        <v>5</v>
      </c>
      <c r="G11" s="61">
        <v>6</v>
      </c>
      <c r="H11" s="61">
        <v>7</v>
      </c>
      <c r="I11" s="61">
        <v>8</v>
      </c>
      <c r="J11" s="61">
        <v>9</v>
      </c>
      <c r="K11" s="62" t="s">
        <v>21</v>
      </c>
      <c r="L11" s="62">
        <v>10</v>
      </c>
      <c r="M11" s="62">
        <v>11</v>
      </c>
      <c r="N11" s="62">
        <v>12</v>
      </c>
      <c r="O11" s="62">
        <v>13</v>
      </c>
      <c r="P11" s="62">
        <v>14</v>
      </c>
      <c r="Q11" s="62">
        <v>15</v>
      </c>
      <c r="R11" s="62">
        <v>16</v>
      </c>
      <c r="S11" s="62">
        <v>17</v>
      </c>
      <c r="T11" s="62">
        <v>18</v>
      </c>
      <c r="U11" s="62" t="s">
        <v>22</v>
      </c>
      <c r="V11" s="62" t="s">
        <v>2</v>
      </c>
    </row>
    <row r="12" spans="1:22">
      <c r="A12" s="38" t="str">
        <f>'Players by Team'!A18</f>
        <v>MacKenzie Moore</v>
      </c>
      <c r="B12" s="33"/>
      <c r="C12" s="34"/>
      <c r="D12" s="33"/>
      <c r="E12" s="34"/>
      <c r="F12" s="33"/>
      <c r="G12" s="34"/>
      <c r="H12" s="33"/>
      <c r="I12" s="34"/>
      <c r="J12" s="33"/>
      <c r="K12" s="35">
        <f>SUM(B12:J12)</f>
        <v>0</v>
      </c>
      <c r="L12" s="33"/>
      <c r="M12" s="34"/>
      <c r="N12" s="33"/>
      <c r="O12" s="34"/>
      <c r="P12" s="33"/>
      <c r="Q12" s="34"/>
      <c r="R12" s="33"/>
      <c r="S12" s="34"/>
      <c r="T12" s="33"/>
      <c r="U12" s="36">
        <f>SUM(L12:T12)</f>
        <v>0</v>
      </c>
      <c r="V12" s="37">
        <f>K12+U12</f>
        <v>0</v>
      </c>
    </row>
    <row r="13" spans="1:22">
      <c r="A13" s="38" t="str">
        <f>'Players by Team'!A19</f>
        <v>Estelle Seon</v>
      </c>
      <c r="B13" s="33"/>
      <c r="C13" s="34"/>
      <c r="D13" s="33"/>
      <c r="E13" s="34"/>
      <c r="F13" s="33"/>
      <c r="G13" s="34"/>
      <c r="H13" s="33"/>
      <c r="I13" s="34"/>
      <c r="J13" s="33"/>
      <c r="K13" s="35">
        <f>SUM(B13:J13)</f>
        <v>0</v>
      </c>
      <c r="L13" s="33"/>
      <c r="M13" s="34"/>
      <c r="N13" s="33"/>
      <c r="O13" s="34"/>
      <c r="P13" s="33"/>
      <c r="Q13" s="34"/>
      <c r="R13" s="33"/>
      <c r="S13" s="34"/>
      <c r="T13" s="33"/>
      <c r="U13" s="36">
        <f>SUM(L13:T13)</f>
        <v>0</v>
      </c>
      <c r="V13" s="37">
        <f>K13+U13</f>
        <v>0</v>
      </c>
    </row>
    <row r="14" spans="1:22">
      <c r="A14" s="38" t="str">
        <f>'Players by Team'!A20</f>
        <v>Jillian Brown</v>
      </c>
      <c r="B14" s="33"/>
      <c r="C14" s="34"/>
      <c r="D14" s="33"/>
      <c r="E14" s="34"/>
      <c r="F14" s="33"/>
      <c r="G14" s="34"/>
      <c r="H14" s="33"/>
      <c r="I14" s="34"/>
      <c r="J14" s="33"/>
      <c r="K14" s="35">
        <f>SUM(B14:J14)</f>
        <v>0</v>
      </c>
      <c r="L14" s="33"/>
      <c r="M14" s="34"/>
      <c r="N14" s="33"/>
      <c r="O14" s="34"/>
      <c r="P14" s="33"/>
      <c r="Q14" s="34"/>
      <c r="R14" s="33"/>
      <c r="S14" s="34"/>
      <c r="T14" s="33"/>
      <c r="U14" s="36">
        <f>SUM(L14:T14)</f>
        <v>0</v>
      </c>
      <c r="V14" s="37">
        <f>K14+U14</f>
        <v>0</v>
      </c>
    </row>
    <row r="15" spans="1:22">
      <c r="A15" s="38" t="str">
        <f>'Players by Team'!A21</f>
        <v>Keagan Gallo</v>
      </c>
      <c r="B15" s="33"/>
      <c r="C15" s="34"/>
      <c r="D15" s="33"/>
      <c r="E15" s="34"/>
      <c r="F15" s="33"/>
      <c r="G15" s="34"/>
      <c r="H15" s="33"/>
      <c r="I15" s="34"/>
      <c r="J15" s="33"/>
      <c r="K15" s="35">
        <f>SUM(B15:J15)</f>
        <v>0</v>
      </c>
      <c r="L15" s="33"/>
      <c r="M15" s="34"/>
      <c r="N15" s="33"/>
      <c r="O15" s="34"/>
      <c r="P15" s="33"/>
      <c r="Q15" s="34"/>
      <c r="R15" s="33"/>
      <c r="S15" s="34"/>
      <c r="T15" s="33"/>
      <c r="U15" s="36">
        <f>SUM(L15:T15)</f>
        <v>0</v>
      </c>
      <c r="V15" s="37">
        <f>K15+U15</f>
        <v>0</v>
      </c>
    </row>
    <row r="16" spans="1:22">
      <c r="A16" s="38" t="str">
        <f>'Players by Team'!A22</f>
        <v>Avery Mrak</v>
      </c>
      <c r="B16" s="33"/>
      <c r="C16" s="34"/>
      <c r="D16" s="33"/>
      <c r="E16" s="34"/>
      <c r="F16" s="33"/>
      <c r="G16" s="34"/>
      <c r="H16" s="33"/>
      <c r="I16" s="34"/>
      <c r="J16" s="33"/>
      <c r="K16" s="35">
        <f>SUM(B16:J16)</f>
        <v>0</v>
      </c>
      <c r="L16" s="33"/>
      <c r="M16" s="34"/>
      <c r="N16" s="33"/>
      <c r="O16" s="34"/>
      <c r="P16" s="33"/>
      <c r="Q16" s="34"/>
      <c r="R16" s="33"/>
      <c r="S16" s="34"/>
      <c r="T16" s="33"/>
      <c r="U16" s="36">
        <f>SUM(L16:T16)</f>
        <v>0</v>
      </c>
      <c r="V16" s="37">
        <f>K16+U16</f>
        <v>0</v>
      </c>
    </row>
    <row r="18" spans="1:22">
      <c r="A18" s="48" t="str">
        <f>'Players by Team'!A25</f>
        <v>EL PASO CORONADO</v>
      </c>
      <c r="B18" s="61">
        <v>1</v>
      </c>
      <c r="C18" s="61">
        <v>2</v>
      </c>
      <c r="D18" s="61">
        <v>3</v>
      </c>
      <c r="E18" s="61">
        <v>4</v>
      </c>
      <c r="F18" s="61">
        <v>5</v>
      </c>
      <c r="G18" s="61">
        <v>6</v>
      </c>
      <c r="H18" s="61">
        <v>7</v>
      </c>
      <c r="I18" s="61">
        <v>8</v>
      </c>
      <c r="J18" s="61">
        <v>9</v>
      </c>
      <c r="K18" s="62" t="s">
        <v>21</v>
      </c>
      <c r="L18" s="62">
        <v>10</v>
      </c>
      <c r="M18" s="62">
        <v>11</v>
      </c>
      <c r="N18" s="62">
        <v>12</v>
      </c>
      <c r="O18" s="62">
        <v>13</v>
      </c>
      <c r="P18" s="62">
        <v>14</v>
      </c>
      <c r="Q18" s="62">
        <v>15</v>
      </c>
      <c r="R18" s="62">
        <v>16</v>
      </c>
      <c r="S18" s="62">
        <v>17</v>
      </c>
      <c r="T18" s="62">
        <v>18</v>
      </c>
      <c r="U18" s="62" t="s">
        <v>22</v>
      </c>
      <c r="V18" s="62" t="s">
        <v>2</v>
      </c>
    </row>
    <row r="19" spans="1:22">
      <c r="A19" s="38" t="str">
        <f>'Players by Team'!A26</f>
        <v>Sabrina Katz</v>
      </c>
      <c r="B19" s="33"/>
      <c r="C19" s="34"/>
      <c r="D19" s="33"/>
      <c r="E19" s="34"/>
      <c r="F19" s="33"/>
      <c r="G19" s="34"/>
      <c r="H19" s="33"/>
      <c r="I19" s="34"/>
      <c r="J19" s="33"/>
      <c r="K19" s="35">
        <f>SUM(B19:J19)</f>
        <v>0</v>
      </c>
      <c r="L19" s="33"/>
      <c r="M19" s="34"/>
      <c r="N19" s="33"/>
      <c r="O19" s="34"/>
      <c r="P19" s="33"/>
      <c r="Q19" s="34"/>
      <c r="R19" s="33"/>
      <c r="S19" s="34"/>
      <c r="T19" s="33"/>
      <c r="U19" s="36">
        <f>SUM(L19:T19)</f>
        <v>0</v>
      </c>
      <c r="V19" s="37">
        <f>K19+U19</f>
        <v>0</v>
      </c>
    </row>
    <row r="20" spans="1:22">
      <c r="A20" s="38" t="str">
        <f>'Players by Team'!A27</f>
        <v>Alexx Johnson</v>
      </c>
      <c r="B20" s="33"/>
      <c r="C20" s="34"/>
      <c r="D20" s="33"/>
      <c r="E20" s="34"/>
      <c r="F20" s="33"/>
      <c r="G20" s="34"/>
      <c r="H20" s="33"/>
      <c r="I20" s="34"/>
      <c r="J20" s="33"/>
      <c r="K20" s="35">
        <f>SUM(B20:J20)</f>
        <v>0</v>
      </c>
      <c r="L20" s="33"/>
      <c r="M20" s="34"/>
      <c r="N20" s="33"/>
      <c r="O20" s="34"/>
      <c r="P20" s="33"/>
      <c r="Q20" s="34"/>
      <c r="R20" s="33"/>
      <c r="S20" s="34"/>
      <c r="T20" s="33"/>
      <c r="U20" s="36">
        <f>SUM(L20:T20)</f>
        <v>0</v>
      </c>
      <c r="V20" s="37">
        <f>K20+U20</f>
        <v>0</v>
      </c>
    </row>
    <row r="21" spans="1:22">
      <c r="A21" s="38" t="str">
        <f>'Players by Team'!A28</f>
        <v>Kate Goodrich</v>
      </c>
      <c r="B21" s="33"/>
      <c r="C21" s="34"/>
      <c r="D21" s="33"/>
      <c r="E21" s="34"/>
      <c r="F21" s="33"/>
      <c r="G21" s="34"/>
      <c r="H21" s="33"/>
      <c r="I21" s="34"/>
      <c r="J21" s="33"/>
      <c r="K21" s="35">
        <f>SUM(B21:J21)</f>
        <v>0</v>
      </c>
      <c r="L21" s="33"/>
      <c r="M21" s="34"/>
      <c r="N21" s="33"/>
      <c r="O21" s="34"/>
      <c r="P21" s="33"/>
      <c r="Q21" s="34"/>
      <c r="R21" s="33"/>
      <c r="S21" s="34"/>
      <c r="T21" s="33"/>
      <c r="U21" s="36">
        <f>SUM(L21:T21)</f>
        <v>0</v>
      </c>
      <c r="V21" s="37">
        <f>K21+U21</f>
        <v>0</v>
      </c>
    </row>
    <row r="22" spans="1:22">
      <c r="A22" s="38" t="str">
        <f>'Players by Team'!A29</f>
        <v>Mia Cossentino</v>
      </c>
      <c r="B22" s="33"/>
      <c r="C22" s="34"/>
      <c r="D22" s="33"/>
      <c r="E22" s="34"/>
      <c r="F22" s="33"/>
      <c r="G22" s="34"/>
      <c r="H22" s="33"/>
      <c r="I22" s="34"/>
      <c r="J22" s="33"/>
      <c r="K22" s="35">
        <f>SUM(B22:J22)</f>
        <v>0</v>
      </c>
      <c r="L22" s="33"/>
      <c r="M22" s="34"/>
      <c r="N22" s="33"/>
      <c r="O22" s="34"/>
      <c r="P22" s="33"/>
      <c r="Q22" s="34"/>
      <c r="R22" s="33"/>
      <c r="S22" s="34"/>
      <c r="T22" s="33"/>
      <c r="U22" s="36">
        <f>SUM(L22:T22)</f>
        <v>0</v>
      </c>
      <c r="V22" s="37">
        <f>K22+U22</f>
        <v>0</v>
      </c>
    </row>
    <row r="23" spans="1:22">
      <c r="A23" s="38" t="str">
        <f>'Players by Team'!A30</f>
        <v>Taylor Bochnowski</v>
      </c>
      <c r="B23" s="33"/>
      <c r="C23" s="34"/>
      <c r="D23" s="33"/>
      <c r="E23" s="34"/>
      <c r="F23" s="33"/>
      <c r="G23" s="34"/>
      <c r="H23" s="33"/>
      <c r="I23" s="34"/>
      <c r="J23" s="33"/>
      <c r="K23" s="35">
        <f>SUM(B23:J23)</f>
        <v>0</v>
      </c>
      <c r="L23" s="33"/>
      <c r="M23" s="34"/>
      <c r="N23" s="33"/>
      <c r="O23" s="34"/>
      <c r="P23" s="33"/>
      <c r="Q23" s="34"/>
      <c r="R23" s="33"/>
      <c r="S23" s="34"/>
      <c r="T23" s="33"/>
      <c r="U23" s="36">
        <f>SUM(L23:T23)</f>
        <v>0</v>
      </c>
      <c r="V23" s="37">
        <f>K23+U23</f>
        <v>0</v>
      </c>
    </row>
    <row r="25" spans="1:22">
      <c r="A25" s="48" t="str">
        <f>'Players by Team'!M25</f>
        <v>HEBRON</v>
      </c>
      <c r="B25" s="61">
        <v>1</v>
      </c>
      <c r="C25" s="61">
        <v>2</v>
      </c>
      <c r="D25" s="61">
        <v>3</v>
      </c>
      <c r="E25" s="61">
        <v>4</v>
      </c>
      <c r="F25" s="61">
        <v>5</v>
      </c>
      <c r="G25" s="61">
        <v>6</v>
      </c>
      <c r="H25" s="61">
        <v>7</v>
      </c>
      <c r="I25" s="61">
        <v>8</v>
      </c>
      <c r="J25" s="61">
        <v>9</v>
      </c>
      <c r="K25" s="62" t="s">
        <v>21</v>
      </c>
      <c r="L25" s="62">
        <v>10</v>
      </c>
      <c r="M25" s="62">
        <v>11</v>
      </c>
      <c r="N25" s="62">
        <v>12</v>
      </c>
      <c r="O25" s="62">
        <v>13</v>
      </c>
      <c r="P25" s="62">
        <v>14</v>
      </c>
      <c r="Q25" s="62">
        <v>15</v>
      </c>
      <c r="R25" s="62">
        <v>16</v>
      </c>
      <c r="S25" s="62">
        <v>17</v>
      </c>
      <c r="T25" s="62">
        <v>18</v>
      </c>
      <c r="U25" s="62" t="s">
        <v>22</v>
      </c>
      <c r="V25" s="62" t="s">
        <v>2</v>
      </c>
    </row>
    <row r="26" spans="1:22">
      <c r="A26" s="38" t="str">
        <f>'Players by Team'!M26</f>
        <v>Symran Shah</v>
      </c>
      <c r="B26" s="33"/>
      <c r="C26" s="34"/>
      <c r="D26" s="33"/>
      <c r="E26" s="34"/>
      <c r="F26" s="33"/>
      <c r="G26" s="34"/>
      <c r="H26" s="33"/>
      <c r="I26" s="34"/>
      <c r="J26" s="33"/>
      <c r="K26" s="35">
        <f>SUM(B26:J26)</f>
        <v>0</v>
      </c>
      <c r="L26" s="33"/>
      <c r="M26" s="34"/>
      <c r="N26" s="33"/>
      <c r="O26" s="34"/>
      <c r="P26" s="33"/>
      <c r="Q26" s="34"/>
      <c r="R26" s="33"/>
      <c r="S26" s="34"/>
      <c r="T26" s="33"/>
      <c r="U26" s="36">
        <f>SUM(L26:T26)</f>
        <v>0</v>
      </c>
      <c r="V26" s="37">
        <f>K26+U26</f>
        <v>0</v>
      </c>
    </row>
    <row r="27" spans="1:22">
      <c r="A27" s="38" t="str">
        <f>'Players by Team'!M27</f>
        <v>Morgan Horrell</v>
      </c>
      <c r="B27" s="33"/>
      <c r="C27" s="34"/>
      <c r="D27" s="33"/>
      <c r="E27" s="34"/>
      <c r="F27" s="33"/>
      <c r="G27" s="34"/>
      <c r="H27" s="33"/>
      <c r="I27" s="34"/>
      <c r="J27" s="33"/>
      <c r="K27" s="35">
        <f>SUM(B27:J27)</f>
        <v>0</v>
      </c>
      <c r="L27" s="33"/>
      <c r="M27" s="34"/>
      <c r="N27" s="33"/>
      <c r="O27" s="34"/>
      <c r="P27" s="33"/>
      <c r="Q27" s="34"/>
      <c r="R27" s="33"/>
      <c r="S27" s="34"/>
      <c r="T27" s="33"/>
      <c r="U27" s="36">
        <f>SUM(L27:T27)</f>
        <v>0</v>
      </c>
      <c r="V27" s="37">
        <f>K27+U27</f>
        <v>0</v>
      </c>
    </row>
    <row r="28" spans="1:22">
      <c r="A28" s="38" t="str">
        <f>'Players by Team'!M28</f>
        <v>Julia Dickerson</v>
      </c>
      <c r="B28" s="33"/>
      <c r="C28" s="34"/>
      <c r="D28" s="33"/>
      <c r="E28" s="34"/>
      <c r="F28" s="33"/>
      <c r="G28" s="34"/>
      <c r="H28" s="33"/>
      <c r="I28" s="34"/>
      <c r="J28" s="33"/>
      <c r="K28" s="35">
        <f>SUM(B28:J28)</f>
        <v>0</v>
      </c>
      <c r="L28" s="33"/>
      <c r="M28" s="34"/>
      <c r="N28" s="33"/>
      <c r="O28" s="34"/>
      <c r="P28" s="33"/>
      <c r="Q28" s="34"/>
      <c r="R28" s="33"/>
      <c r="S28" s="34"/>
      <c r="T28" s="33"/>
      <c r="U28" s="36">
        <f>SUM(L28:T28)</f>
        <v>0</v>
      </c>
      <c r="V28" s="37">
        <f>K28+U28</f>
        <v>0</v>
      </c>
    </row>
    <row r="29" spans="1:22">
      <c r="A29" s="38" t="str">
        <f>'Players by Team'!M29</f>
        <v>Gracie Tribolet</v>
      </c>
      <c r="B29" s="33"/>
      <c r="C29" s="34"/>
      <c r="D29" s="33"/>
      <c r="E29" s="34"/>
      <c r="F29" s="33"/>
      <c r="G29" s="34"/>
      <c r="H29" s="33"/>
      <c r="I29" s="34"/>
      <c r="J29" s="33"/>
      <c r="K29" s="35">
        <f>SUM(B29:J29)</f>
        <v>0</v>
      </c>
      <c r="L29" s="33"/>
      <c r="M29" s="34"/>
      <c r="N29" s="33"/>
      <c r="O29" s="34"/>
      <c r="P29" s="33"/>
      <c r="Q29" s="34"/>
      <c r="R29" s="33"/>
      <c r="S29" s="34"/>
      <c r="T29" s="33"/>
      <c r="U29" s="36">
        <f>SUM(L29:T29)</f>
        <v>0</v>
      </c>
      <c r="V29" s="37">
        <f>K29+U29</f>
        <v>0</v>
      </c>
    </row>
    <row r="30" spans="1:22">
      <c r="A30" s="38" t="str">
        <f>'Players by Team'!M30</f>
        <v>Sidney Straight</v>
      </c>
      <c r="B30" s="33"/>
      <c r="C30" s="34"/>
      <c r="D30" s="33"/>
      <c r="E30" s="34"/>
      <c r="F30" s="33"/>
      <c r="G30" s="34"/>
      <c r="H30" s="33"/>
      <c r="I30" s="34"/>
      <c r="J30" s="33"/>
      <c r="K30" s="35">
        <f>SUM(B30:J30)</f>
        <v>0</v>
      </c>
      <c r="L30" s="33"/>
      <c r="M30" s="34"/>
      <c r="N30" s="33"/>
      <c r="O30" s="34"/>
      <c r="P30" s="33"/>
      <c r="Q30" s="34"/>
      <c r="R30" s="33"/>
      <c r="S30" s="34"/>
      <c r="T30" s="33"/>
      <c r="U30" s="36">
        <f>SUM(L30:T30)</f>
        <v>0</v>
      </c>
      <c r="V30" s="37">
        <f>K30+U30</f>
        <v>0</v>
      </c>
    </row>
    <row r="32" spans="1:22">
      <c r="A32" s="48" t="str">
        <f>'Players by Team'!M33</f>
        <v>JOHNSON</v>
      </c>
      <c r="B32" s="61">
        <v>1</v>
      </c>
      <c r="C32" s="61">
        <v>2</v>
      </c>
      <c r="D32" s="61">
        <v>3</v>
      </c>
      <c r="E32" s="61">
        <v>4</v>
      </c>
      <c r="F32" s="61">
        <v>5</v>
      </c>
      <c r="G32" s="61">
        <v>6</v>
      </c>
      <c r="H32" s="61">
        <v>7</v>
      </c>
      <c r="I32" s="61">
        <v>8</v>
      </c>
      <c r="J32" s="61">
        <v>9</v>
      </c>
      <c r="K32" s="62" t="s">
        <v>21</v>
      </c>
      <c r="L32" s="62">
        <v>10</v>
      </c>
      <c r="M32" s="62">
        <v>11</v>
      </c>
      <c r="N32" s="62">
        <v>12</v>
      </c>
      <c r="O32" s="62">
        <v>13</v>
      </c>
      <c r="P32" s="62">
        <v>14</v>
      </c>
      <c r="Q32" s="62">
        <v>15</v>
      </c>
      <c r="R32" s="62">
        <v>16</v>
      </c>
      <c r="S32" s="62">
        <v>17</v>
      </c>
      <c r="T32" s="62">
        <v>18</v>
      </c>
      <c r="U32" s="62" t="s">
        <v>22</v>
      </c>
      <c r="V32" s="62" t="s">
        <v>2</v>
      </c>
    </row>
    <row r="33" spans="1:22">
      <c r="A33" s="38" t="str">
        <f>'Players by Team'!M34</f>
        <v>Stevie Albright</v>
      </c>
      <c r="B33" s="33"/>
      <c r="C33" s="34"/>
      <c r="D33" s="33"/>
      <c r="E33" s="34"/>
      <c r="F33" s="33"/>
      <c r="G33" s="34"/>
      <c r="H33" s="33"/>
      <c r="I33" s="34"/>
      <c r="J33" s="33"/>
      <c r="K33" s="35">
        <f>SUM(B33:J33)</f>
        <v>0</v>
      </c>
      <c r="L33" s="33"/>
      <c r="M33" s="34"/>
      <c r="N33" s="33"/>
      <c r="O33" s="34"/>
      <c r="P33" s="33"/>
      <c r="Q33" s="34"/>
      <c r="R33" s="33"/>
      <c r="S33" s="34"/>
      <c r="T33" s="33"/>
      <c r="U33" s="36">
        <f>SUM(L33:T33)</f>
        <v>0</v>
      </c>
      <c r="V33" s="37">
        <f>K33+U33</f>
        <v>0</v>
      </c>
    </row>
    <row r="34" spans="1:22">
      <c r="A34" s="38" t="str">
        <f>'Players by Team'!M35</f>
        <v>Kalyn Otten</v>
      </c>
      <c r="B34" s="33"/>
      <c r="C34" s="34"/>
      <c r="D34" s="33"/>
      <c r="E34" s="34"/>
      <c r="F34" s="33"/>
      <c r="G34" s="34"/>
      <c r="H34" s="33"/>
      <c r="I34" s="34"/>
      <c r="J34" s="33"/>
      <c r="K34" s="35">
        <f>SUM(B34:J34)</f>
        <v>0</v>
      </c>
      <c r="L34" s="33"/>
      <c r="M34" s="34"/>
      <c r="N34" s="33"/>
      <c r="O34" s="34"/>
      <c r="P34" s="33"/>
      <c r="Q34" s="34"/>
      <c r="R34" s="33"/>
      <c r="S34" s="34"/>
      <c r="T34" s="33"/>
      <c r="U34" s="36">
        <f>SUM(L34:T34)</f>
        <v>0</v>
      </c>
      <c r="V34" s="37">
        <f>K34+U34</f>
        <v>0</v>
      </c>
    </row>
    <row r="35" spans="1:22">
      <c r="A35" s="38" t="str">
        <f>'Players by Team'!M36</f>
        <v>Christina Trujillo</v>
      </c>
      <c r="B35" s="33"/>
      <c r="C35" s="34"/>
      <c r="D35" s="33"/>
      <c r="E35" s="34"/>
      <c r="F35" s="33"/>
      <c r="G35" s="34"/>
      <c r="H35" s="33"/>
      <c r="I35" s="34"/>
      <c r="J35" s="33"/>
      <c r="K35" s="35">
        <f>SUM(B35:J35)</f>
        <v>0</v>
      </c>
      <c r="L35" s="33"/>
      <c r="M35" s="34"/>
      <c r="N35" s="33"/>
      <c r="O35" s="34"/>
      <c r="P35" s="33"/>
      <c r="Q35" s="34"/>
      <c r="R35" s="33"/>
      <c r="S35" s="34"/>
      <c r="T35" s="33"/>
      <c r="U35" s="36">
        <f>SUM(L35:T35)</f>
        <v>0</v>
      </c>
      <c r="V35" s="37">
        <f>K35+U35</f>
        <v>0</v>
      </c>
    </row>
    <row r="36" spans="1:22">
      <c r="A36" s="38" t="str">
        <f>'Players by Team'!M37</f>
        <v>Clarissa Castillo</v>
      </c>
      <c r="B36" s="33"/>
      <c r="C36" s="34"/>
      <c r="D36" s="33"/>
      <c r="E36" s="34"/>
      <c r="F36" s="33"/>
      <c r="G36" s="34"/>
      <c r="H36" s="33"/>
      <c r="I36" s="34"/>
      <c r="J36" s="33"/>
      <c r="K36" s="35">
        <f>SUM(B36:J36)</f>
        <v>0</v>
      </c>
      <c r="L36" s="33"/>
      <c r="M36" s="34"/>
      <c r="N36" s="33"/>
      <c r="O36" s="34"/>
      <c r="P36" s="33"/>
      <c r="Q36" s="34"/>
      <c r="R36" s="33"/>
      <c r="S36" s="34"/>
      <c r="T36" s="33"/>
      <c r="U36" s="36">
        <f>SUM(L36:T36)</f>
        <v>0</v>
      </c>
      <c r="V36" s="37">
        <f>K36+U36</f>
        <v>0</v>
      </c>
    </row>
    <row r="37" spans="1:22">
      <c r="A37" s="38" t="str">
        <f>'Players by Team'!M38</f>
        <v>Sofia Wildeman</v>
      </c>
      <c r="B37" s="33"/>
      <c r="C37" s="34"/>
      <c r="D37" s="33"/>
      <c r="E37" s="34"/>
      <c r="F37" s="33"/>
      <c r="G37" s="34"/>
      <c r="H37" s="33"/>
      <c r="I37" s="34"/>
      <c r="J37" s="33"/>
      <c r="K37" s="35">
        <f>SUM(B37:J37)</f>
        <v>0</v>
      </c>
      <c r="L37" s="33"/>
      <c r="M37" s="34"/>
      <c r="N37" s="33"/>
      <c r="O37" s="34"/>
      <c r="P37" s="33"/>
      <c r="Q37" s="34"/>
      <c r="R37" s="33"/>
      <c r="S37" s="34"/>
      <c r="T37" s="33"/>
      <c r="U37" s="36">
        <f>SUM(L37:T37)</f>
        <v>0</v>
      </c>
      <c r="V37" s="37">
        <f>K37+U37</f>
        <v>0</v>
      </c>
    </row>
    <row r="39" spans="1:22">
      <c r="A39" s="48" t="str">
        <f>'Players by Team'!A41</f>
        <v>KELLER</v>
      </c>
      <c r="B39" s="61">
        <v>1</v>
      </c>
      <c r="C39" s="61">
        <v>2</v>
      </c>
      <c r="D39" s="61">
        <v>3</v>
      </c>
      <c r="E39" s="61">
        <v>4</v>
      </c>
      <c r="F39" s="61">
        <v>5</v>
      </c>
      <c r="G39" s="61">
        <v>6</v>
      </c>
      <c r="H39" s="61">
        <v>7</v>
      </c>
      <c r="I39" s="61">
        <v>8</v>
      </c>
      <c r="J39" s="61">
        <v>9</v>
      </c>
      <c r="K39" s="62" t="s">
        <v>21</v>
      </c>
      <c r="L39" s="62">
        <v>10</v>
      </c>
      <c r="M39" s="62">
        <v>11</v>
      </c>
      <c r="N39" s="62">
        <v>12</v>
      </c>
      <c r="O39" s="62">
        <v>13</v>
      </c>
      <c r="P39" s="62">
        <v>14</v>
      </c>
      <c r="Q39" s="62">
        <v>15</v>
      </c>
      <c r="R39" s="62">
        <v>16</v>
      </c>
      <c r="S39" s="62">
        <v>17</v>
      </c>
      <c r="T39" s="62">
        <v>18</v>
      </c>
      <c r="U39" s="62" t="s">
        <v>22</v>
      </c>
      <c r="V39" s="62" t="s">
        <v>2</v>
      </c>
    </row>
    <row r="40" spans="1:22">
      <c r="A40" s="40" t="str">
        <f>'Players by Team'!A42</f>
        <v>Amelia Stankiewicz</v>
      </c>
      <c r="B40" s="33"/>
      <c r="C40" s="34"/>
      <c r="D40" s="33"/>
      <c r="E40" s="34"/>
      <c r="F40" s="33"/>
      <c r="G40" s="34"/>
      <c r="H40" s="33"/>
      <c r="I40" s="34"/>
      <c r="J40" s="33"/>
      <c r="K40" s="35">
        <f>SUM(B40:J40)</f>
        <v>0</v>
      </c>
      <c r="L40" s="33"/>
      <c r="M40" s="34"/>
      <c r="N40" s="33"/>
      <c r="O40" s="34"/>
      <c r="P40" s="33"/>
      <c r="Q40" s="34"/>
      <c r="R40" s="33"/>
      <c r="S40" s="34"/>
      <c r="T40" s="33"/>
      <c r="U40" s="36">
        <f>SUM(L40:T40)</f>
        <v>0</v>
      </c>
      <c r="V40" s="37">
        <f>K40+U40</f>
        <v>0</v>
      </c>
    </row>
    <row r="41" spans="1:22">
      <c r="A41" s="40" t="str">
        <f>'Players by Team'!A43</f>
        <v>JJ Betz</v>
      </c>
      <c r="B41" s="33"/>
      <c r="C41" s="34"/>
      <c r="D41" s="33"/>
      <c r="E41" s="34"/>
      <c r="F41" s="33"/>
      <c r="G41" s="34"/>
      <c r="H41" s="33"/>
      <c r="I41" s="34"/>
      <c r="J41" s="33"/>
      <c r="K41" s="35">
        <f>SUM(B41:J41)</f>
        <v>0</v>
      </c>
      <c r="L41" s="33"/>
      <c r="M41" s="34"/>
      <c r="N41" s="33"/>
      <c r="O41" s="34"/>
      <c r="P41" s="33"/>
      <c r="Q41" s="34"/>
      <c r="R41" s="33"/>
      <c r="S41" s="34"/>
      <c r="T41" s="33"/>
      <c r="U41" s="36">
        <f>SUM(L41:T41)</f>
        <v>0</v>
      </c>
      <c r="V41" s="37">
        <f>K41+U41</f>
        <v>0</v>
      </c>
    </row>
    <row r="42" spans="1:22">
      <c r="A42" s="40" t="str">
        <f>'Players by Team'!A44</f>
        <v>Chatham Betz</v>
      </c>
      <c r="B42" s="33"/>
      <c r="C42" s="34"/>
      <c r="D42" s="33"/>
      <c r="E42" s="34"/>
      <c r="F42" s="33"/>
      <c r="G42" s="34"/>
      <c r="H42" s="33"/>
      <c r="I42" s="34"/>
      <c r="J42" s="33"/>
      <c r="K42" s="35">
        <f>SUM(B42:J42)</f>
        <v>0</v>
      </c>
      <c r="L42" s="33"/>
      <c r="M42" s="34"/>
      <c r="N42" s="33"/>
      <c r="O42" s="34"/>
      <c r="P42" s="33"/>
      <c r="Q42" s="34"/>
      <c r="R42" s="33"/>
      <c r="S42" s="34"/>
      <c r="T42" s="33"/>
      <c r="U42" s="36">
        <f>SUM(L42:T42)</f>
        <v>0</v>
      </c>
      <c r="V42" s="37">
        <f>K42+U42</f>
        <v>0</v>
      </c>
    </row>
    <row r="43" spans="1:22">
      <c r="A43" s="40" t="str">
        <f>'Players by Team'!A45</f>
        <v>Jaxen Betz</v>
      </c>
      <c r="B43" s="33"/>
      <c r="C43" s="34"/>
      <c r="D43" s="33"/>
      <c r="E43" s="34"/>
      <c r="F43" s="33"/>
      <c r="G43" s="34"/>
      <c r="H43" s="33"/>
      <c r="I43" s="34"/>
      <c r="J43" s="33"/>
      <c r="K43" s="35">
        <f>SUM(B43:J43)</f>
        <v>0</v>
      </c>
      <c r="L43" s="33"/>
      <c r="M43" s="34"/>
      <c r="N43" s="33"/>
      <c r="O43" s="34"/>
      <c r="P43" s="33"/>
      <c r="Q43" s="34"/>
      <c r="R43" s="33"/>
      <c r="S43" s="34"/>
      <c r="T43" s="33"/>
      <c r="U43" s="36">
        <f>SUM(L43:T43)</f>
        <v>0</v>
      </c>
      <c r="V43" s="37">
        <f>K43+U43</f>
        <v>0</v>
      </c>
    </row>
    <row r="44" spans="1:22">
      <c r="A44" s="40" t="str">
        <f>'Players by Team'!A46</f>
        <v>Brooke Biancalana</v>
      </c>
      <c r="B44" s="33"/>
      <c r="C44" s="34"/>
      <c r="D44" s="33"/>
      <c r="E44" s="34"/>
      <c r="F44" s="33"/>
      <c r="G44" s="34"/>
      <c r="H44" s="33"/>
      <c r="I44" s="34"/>
      <c r="J44" s="33"/>
      <c r="K44" s="35">
        <f>SUM(B44:J44)</f>
        <v>0</v>
      </c>
      <c r="L44" s="33"/>
      <c r="M44" s="34"/>
      <c r="N44" s="33"/>
      <c r="O44" s="34"/>
      <c r="P44" s="33"/>
      <c r="Q44" s="34"/>
      <c r="R44" s="33"/>
      <c r="S44" s="34"/>
      <c r="T44" s="33"/>
      <c r="U44" s="36">
        <f>SUM(L44:T44)</f>
        <v>0</v>
      </c>
      <c r="V44" s="37">
        <f>K44+U44</f>
        <v>0</v>
      </c>
    </row>
    <row r="46" spans="1:22">
      <c r="A46" s="48" t="str">
        <f>'Players by Team'!G41</f>
        <v>LAKE DALLAS</v>
      </c>
      <c r="B46" s="61">
        <v>1</v>
      </c>
      <c r="C46" s="61">
        <v>2</v>
      </c>
      <c r="D46" s="61">
        <v>3</v>
      </c>
      <c r="E46" s="61">
        <v>4</v>
      </c>
      <c r="F46" s="61">
        <v>5</v>
      </c>
      <c r="G46" s="61">
        <v>6</v>
      </c>
      <c r="H46" s="61">
        <v>7</v>
      </c>
      <c r="I46" s="61">
        <v>8</v>
      </c>
      <c r="J46" s="61">
        <v>9</v>
      </c>
      <c r="K46" s="62" t="s">
        <v>21</v>
      </c>
      <c r="L46" s="62">
        <v>10</v>
      </c>
      <c r="M46" s="62">
        <v>11</v>
      </c>
      <c r="N46" s="62">
        <v>12</v>
      </c>
      <c r="O46" s="62">
        <v>13</v>
      </c>
      <c r="P46" s="62">
        <v>14</v>
      </c>
      <c r="Q46" s="62">
        <v>15</v>
      </c>
      <c r="R46" s="62">
        <v>16</v>
      </c>
      <c r="S46" s="62">
        <v>17</v>
      </c>
      <c r="T46" s="62">
        <v>18</v>
      </c>
      <c r="U46" s="62" t="s">
        <v>22</v>
      </c>
      <c r="V46" s="62" t="s">
        <v>2</v>
      </c>
    </row>
    <row r="47" spans="1:22">
      <c r="A47" s="40" t="str">
        <f>'Players by Team'!G42</f>
        <v>Anastasia White</v>
      </c>
      <c r="B47" s="33"/>
      <c r="C47" s="34"/>
      <c r="D47" s="33"/>
      <c r="E47" s="34"/>
      <c r="F47" s="33"/>
      <c r="G47" s="34"/>
      <c r="H47" s="33"/>
      <c r="I47" s="34"/>
      <c r="J47" s="33"/>
      <c r="K47" s="35">
        <f>SUM(B47:J47)</f>
        <v>0</v>
      </c>
      <c r="L47" s="33"/>
      <c r="M47" s="34"/>
      <c r="N47" s="33"/>
      <c r="O47" s="34"/>
      <c r="P47" s="33"/>
      <c r="Q47" s="34"/>
      <c r="R47" s="33"/>
      <c r="S47" s="34"/>
      <c r="T47" s="33"/>
      <c r="U47" s="36">
        <f>SUM(L47:T47)</f>
        <v>0</v>
      </c>
      <c r="V47" s="37">
        <f>K47+U47</f>
        <v>0</v>
      </c>
    </row>
    <row r="48" spans="1:22">
      <c r="A48" s="40" t="str">
        <f>'Players by Team'!G43</f>
        <v>Allison Strong</v>
      </c>
      <c r="B48" s="33"/>
      <c r="C48" s="34"/>
      <c r="D48" s="33"/>
      <c r="E48" s="34"/>
      <c r="F48" s="33"/>
      <c r="G48" s="34"/>
      <c r="H48" s="33"/>
      <c r="I48" s="34"/>
      <c r="J48" s="33"/>
      <c r="K48" s="35">
        <f>SUM(B48:J48)</f>
        <v>0</v>
      </c>
      <c r="L48" s="33"/>
      <c r="M48" s="34"/>
      <c r="N48" s="33"/>
      <c r="O48" s="34"/>
      <c r="P48" s="33"/>
      <c r="Q48" s="34"/>
      <c r="R48" s="33"/>
      <c r="S48" s="34"/>
      <c r="T48" s="33"/>
      <c r="U48" s="36">
        <f>SUM(L48:T48)</f>
        <v>0</v>
      </c>
      <c r="V48" s="37">
        <f>K48+U48</f>
        <v>0</v>
      </c>
    </row>
    <row r="49" spans="1:22">
      <c r="A49" s="40" t="str">
        <f>'Players by Team'!G44</f>
        <v>Caroline Puig</v>
      </c>
      <c r="B49" s="33"/>
      <c r="C49" s="34"/>
      <c r="D49" s="33"/>
      <c r="E49" s="34"/>
      <c r="F49" s="33"/>
      <c r="G49" s="34"/>
      <c r="H49" s="33"/>
      <c r="I49" s="34"/>
      <c r="J49" s="33"/>
      <c r="K49" s="35">
        <f>SUM(B49:J49)</f>
        <v>0</v>
      </c>
      <c r="L49" s="33"/>
      <c r="M49" s="34"/>
      <c r="N49" s="33"/>
      <c r="O49" s="34"/>
      <c r="P49" s="33"/>
      <c r="Q49" s="34"/>
      <c r="R49" s="33"/>
      <c r="S49" s="34"/>
      <c r="T49" s="33"/>
      <c r="U49" s="36">
        <f>SUM(L49:T49)</f>
        <v>0</v>
      </c>
      <c r="V49" s="37">
        <f>K49+U49</f>
        <v>0</v>
      </c>
    </row>
    <row r="50" spans="1:22">
      <c r="A50" s="40" t="str">
        <f>'Players by Team'!G45</f>
        <v>Chloe Reeves</v>
      </c>
      <c r="B50" s="33"/>
      <c r="C50" s="34"/>
      <c r="D50" s="33"/>
      <c r="E50" s="34"/>
      <c r="F50" s="33"/>
      <c r="G50" s="34"/>
      <c r="H50" s="33"/>
      <c r="I50" s="34"/>
      <c r="J50" s="33"/>
      <c r="K50" s="35">
        <f>SUM(B50:J50)</f>
        <v>0</v>
      </c>
      <c r="L50" s="33"/>
      <c r="M50" s="34"/>
      <c r="N50" s="33"/>
      <c r="O50" s="34"/>
      <c r="P50" s="33"/>
      <c r="Q50" s="34"/>
      <c r="R50" s="33"/>
      <c r="S50" s="34"/>
      <c r="T50" s="33"/>
      <c r="U50" s="36">
        <f>SUM(L50:T50)</f>
        <v>0</v>
      </c>
      <c r="V50" s="37">
        <f>K50+U50</f>
        <v>0</v>
      </c>
    </row>
    <row r="51" spans="1:22">
      <c r="A51" s="40">
        <f>'Players by Team'!G46</f>
        <v>0</v>
      </c>
      <c r="B51" s="33"/>
      <c r="C51" s="34"/>
      <c r="D51" s="33"/>
      <c r="E51" s="34"/>
      <c r="F51" s="33"/>
      <c r="G51" s="34"/>
      <c r="H51" s="33"/>
      <c r="I51" s="34"/>
      <c r="J51" s="33"/>
      <c r="K51" s="35">
        <f>SUM(B51:J51)</f>
        <v>0</v>
      </c>
      <c r="L51" s="33"/>
      <c r="M51" s="34"/>
      <c r="N51" s="33"/>
      <c r="O51" s="34"/>
      <c r="P51" s="33"/>
      <c r="Q51" s="34"/>
      <c r="R51" s="33"/>
      <c r="S51" s="34"/>
      <c r="T51" s="33"/>
      <c r="U51" s="36">
        <f>SUM(L51:T51)</f>
        <v>0</v>
      </c>
      <c r="V51" s="37">
        <f>K51+U51</f>
        <v>0</v>
      </c>
    </row>
    <row r="53" spans="1:22">
      <c r="A53" s="48" t="str">
        <f>'Players by Team'!M41</f>
        <v>LAKE RIDGE</v>
      </c>
      <c r="B53" s="61">
        <v>1</v>
      </c>
      <c r="C53" s="61">
        <v>2</v>
      </c>
      <c r="D53" s="61">
        <v>3</v>
      </c>
      <c r="E53" s="61">
        <v>4</v>
      </c>
      <c r="F53" s="61">
        <v>5</v>
      </c>
      <c r="G53" s="61">
        <v>6</v>
      </c>
      <c r="H53" s="61">
        <v>7</v>
      </c>
      <c r="I53" s="61">
        <v>8</v>
      </c>
      <c r="J53" s="61">
        <v>9</v>
      </c>
      <c r="K53" s="62" t="s">
        <v>21</v>
      </c>
      <c r="L53" s="62">
        <v>10</v>
      </c>
      <c r="M53" s="62">
        <v>11</v>
      </c>
      <c r="N53" s="62">
        <v>12</v>
      </c>
      <c r="O53" s="62">
        <v>13</v>
      </c>
      <c r="P53" s="62">
        <v>14</v>
      </c>
      <c r="Q53" s="62">
        <v>15</v>
      </c>
      <c r="R53" s="62">
        <v>16</v>
      </c>
      <c r="S53" s="62">
        <v>17</v>
      </c>
      <c r="T53" s="62">
        <v>18</v>
      </c>
      <c r="U53" s="62" t="s">
        <v>22</v>
      </c>
      <c r="V53" s="62" t="s">
        <v>2</v>
      </c>
    </row>
    <row r="54" spans="1:22">
      <c r="A54" s="40" t="str">
        <f>'Players by Team'!M42</f>
        <v>Lauren Patterson</v>
      </c>
      <c r="B54" s="33"/>
      <c r="C54" s="34"/>
      <c r="D54" s="33"/>
      <c r="E54" s="34"/>
      <c r="F54" s="33"/>
      <c r="G54" s="34"/>
      <c r="H54" s="33"/>
      <c r="I54" s="34"/>
      <c r="J54" s="33"/>
      <c r="K54" s="35">
        <f>SUM(B54:J54)</f>
        <v>0</v>
      </c>
      <c r="L54" s="33"/>
      <c r="M54" s="34"/>
      <c r="N54" s="33"/>
      <c r="O54" s="34"/>
      <c r="P54" s="33"/>
      <c r="Q54" s="34"/>
      <c r="R54" s="33"/>
      <c r="S54" s="34"/>
      <c r="T54" s="33"/>
      <c r="U54" s="36">
        <f>SUM(L54:T54)</f>
        <v>0</v>
      </c>
      <c r="V54" s="37">
        <f>K54+U54</f>
        <v>0</v>
      </c>
    </row>
    <row r="55" spans="1:22">
      <c r="A55" s="40" t="str">
        <f>'Players by Team'!M43</f>
        <v>Kennedy Lee</v>
      </c>
      <c r="B55" s="33"/>
      <c r="C55" s="34"/>
      <c r="D55" s="33"/>
      <c r="E55" s="34"/>
      <c r="F55" s="33"/>
      <c r="G55" s="34"/>
      <c r="H55" s="33"/>
      <c r="I55" s="34"/>
      <c r="J55" s="33"/>
      <c r="K55" s="35">
        <f>SUM(B55:J55)</f>
        <v>0</v>
      </c>
      <c r="L55" s="33"/>
      <c r="M55" s="34"/>
      <c r="N55" s="33"/>
      <c r="O55" s="34"/>
      <c r="P55" s="33"/>
      <c r="Q55" s="34"/>
      <c r="R55" s="33"/>
      <c r="S55" s="34"/>
      <c r="T55" s="33"/>
      <c r="U55" s="36">
        <f>SUM(L55:T55)</f>
        <v>0</v>
      </c>
      <c r="V55" s="37">
        <f>K55+U55</f>
        <v>0</v>
      </c>
    </row>
    <row r="56" spans="1:22">
      <c r="A56" s="40" t="str">
        <f>'Players by Team'!M44</f>
        <v>Lawryn Radford</v>
      </c>
      <c r="B56" s="33"/>
      <c r="C56" s="34"/>
      <c r="D56" s="33"/>
      <c r="E56" s="34"/>
      <c r="F56" s="33"/>
      <c r="G56" s="34"/>
      <c r="H56" s="33"/>
      <c r="I56" s="34"/>
      <c r="J56" s="33"/>
      <c r="K56" s="35">
        <f>SUM(B56:J56)</f>
        <v>0</v>
      </c>
      <c r="L56" s="33"/>
      <c r="M56" s="34"/>
      <c r="N56" s="33"/>
      <c r="O56" s="34"/>
      <c r="P56" s="33"/>
      <c r="Q56" s="34"/>
      <c r="R56" s="33"/>
      <c r="S56" s="34"/>
      <c r="T56" s="33"/>
      <c r="U56" s="36">
        <f>SUM(L56:T56)</f>
        <v>0</v>
      </c>
      <c r="V56" s="37">
        <f>K56+U56</f>
        <v>0</v>
      </c>
    </row>
    <row r="57" spans="1:22">
      <c r="A57" s="40" t="str">
        <f>'Players by Team'!M45</f>
        <v>Lauren Miller</v>
      </c>
      <c r="B57" s="33"/>
      <c r="C57" s="34"/>
      <c r="D57" s="33"/>
      <c r="E57" s="34"/>
      <c r="F57" s="33"/>
      <c r="G57" s="34"/>
      <c r="H57" s="33"/>
      <c r="I57" s="34"/>
      <c r="J57" s="33"/>
      <c r="K57" s="35">
        <f>SUM(B57:J57)</f>
        <v>0</v>
      </c>
      <c r="L57" s="33"/>
      <c r="M57" s="34"/>
      <c r="N57" s="33"/>
      <c r="O57" s="34"/>
      <c r="P57" s="33"/>
      <c r="Q57" s="34"/>
      <c r="R57" s="33"/>
      <c r="S57" s="34"/>
      <c r="T57" s="33"/>
      <c r="U57" s="36">
        <f>SUM(L57:T57)</f>
        <v>0</v>
      </c>
      <c r="V57" s="37">
        <f>K57+U57</f>
        <v>0</v>
      </c>
    </row>
    <row r="58" spans="1:22">
      <c r="A58" s="40" t="str">
        <f>'Players by Team'!M46</f>
        <v>Isabella Rios</v>
      </c>
      <c r="B58" s="33"/>
      <c r="C58" s="34"/>
      <c r="D58" s="33"/>
      <c r="E58" s="34"/>
      <c r="F58" s="33"/>
      <c r="G58" s="34"/>
      <c r="H58" s="33"/>
      <c r="I58" s="34"/>
      <c r="J58" s="33"/>
      <c r="K58" s="35">
        <f>SUM(B58:J58)</f>
        <v>0</v>
      </c>
      <c r="L58" s="33"/>
      <c r="M58" s="34"/>
      <c r="N58" s="33"/>
      <c r="O58" s="34"/>
      <c r="P58" s="33"/>
      <c r="Q58" s="34"/>
      <c r="R58" s="33"/>
      <c r="S58" s="34"/>
      <c r="T58" s="33"/>
      <c r="U58" s="36">
        <f>SUM(L58:T58)</f>
        <v>0</v>
      </c>
      <c r="V58" s="37">
        <f>K58+U58</f>
        <v>0</v>
      </c>
    </row>
    <row r="59" spans="1:22">
      <c r="A59" s="48"/>
    </row>
    <row r="60" spans="1:22">
      <c r="A60" s="48" t="str">
        <f>'Players by Team'!A49</f>
        <v>LAKE TRAVIS</v>
      </c>
      <c r="B60" s="61">
        <v>1</v>
      </c>
      <c r="C60" s="61">
        <v>2</v>
      </c>
      <c r="D60" s="61">
        <v>3</v>
      </c>
      <c r="E60" s="61">
        <v>4</v>
      </c>
      <c r="F60" s="61">
        <v>5</v>
      </c>
      <c r="G60" s="61">
        <v>6</v>
      </c>
      <c r="H60" s="61">
        <v>7</v>
      </c>
      <c r="I60" s="61">
        <v>8</v>
      </c>
      <c r="J60" s="61">
        <v>9</v>
      </c>
      <c r="K60" s="62" t="s">
        <v>21</v>
      </c>
      <c r="L60" s="62">
        <v>10</v>
      </c>
      <c r="M60" s="62">
        <v>11</v>
      </c>
      <c r="N60" s="62">
        <v>12</v>
      </c>
      <c r="O60" s="62">
        <v>13</v>
      </c>
      <c r="P60" s="62">
        <v>14</v>
      </c>
      <c r="Q60" s="62">
        <v>15</v>
      </c>
      <c r="R60" s="62">
        <v>16</v>
      </c>
      <c r="S60" s="62">
        <v>17</v>
      </c>
      <c r="T60" s="62">
        <v>18</v>
      </c>
      <c r="U60" s="62" t="s">
        <v>22</v>
      </c>
      <c r="V60" s="62" t="s">
        <v>2</v>
      </c>
    </row>
    <row r="61" spans="1:22">
      <c r="A61" s="40" t="str">
        <f>'Players by Team'!A50</f>
        <v>Hallie Kuhns</v>
      </c>
      <c r="B61" s="33"/>
      <c r="C61" s="34"/>
      <c r="D61" s="33"/>
      <c r="E61" s="34"/>
      <c r="F61" s="33"/>
      <c r="G61" s="34"/>
      <c r="H61" s="33"/>
      <c r="I61" s="34"/>
      <c r="J61" s="33"/>
      <c r="K61" s="35">
        <f>SUM(B61:J61)</f>
        <v>0</v>
      </c>
      <c r="L61" s="33"/>
      <c r="M61" s="34"/>
      <c r="N61" s="33"/>
      <c r="O61" s="34"/>
      <c r="P61" s="33"/>
      <c r="Q61" s="34"/>
      <c r="R61" s="33"/>
      <c r="S61" s="34"/>
      <c r="T61" s="33"/>
      <c r="U61" s="36">
        <f>SUM(L61:T61)</f>
        <v>0</v>
      </c>
      <c r="V61" s="37">
        <f>K61+U61</f>
        <v>0</v>
      </c>
    </row>
    <row r="62" spans="1:22">
      <c r="A62" s="40" t="str">
        <f>'Players by Team'!A51</f>
        <v xml:space="preserve">Carson Lippa </v>
      </c>
      <c r="B62" s="33"/>
      <c r="C62" s="34"/>
      <c r="D62" s="33"/>
      <c r="E62" s="34"/>
      <c r="F62" s="33"/>
      <c r="G62" s="34"/>
      <c r="H62" s="33"/>
      <c r="I62" s="34"/>
      <c r="J62" s="33"/>
      <c r="K62" s="35">
        <f>SUM(B62:J62)</f>
        <v>0</v>
      </c>
      <c r="L62" s="33"/>
      <c r="M62" s="34"/>
      <c r="N62" s="33"/>
      <c r="O62" s="34"/>
      <c r="P62" s="33"/>
      <c r="Q62" s="34"/>
      <c r="R62" s="33"/>
      <c r="S62" s="34"/>
      <c r="T62" s="33"/>
      <c r="U62" s="36">
        <f>SUM(L62:T62)</f>
        <v>0</v>
      </c>
      <c r="V62" s="37">
        <f>K62+U62</f>
        <v>0</v>
      </c>
    </row>
    <row r="63" spans="1:22">
      <c r="A63" s="40" t="str">
        <f>'Players by Team'!A52</f>
        <v>Grace Cash</v>
      </c>
      <c r="B63" s="33"/>
      <c r="C63" s="34"/>
      <c r="D63" s="33"/>
      <c r="E63" s="34"/>
      <c r="F63" s="33"/>
      <c r="G63" s="34"/>
      <c r="H63" s="33"/>
      <c r="I63" s="34"/>
      <c r="J63" s="33"/>
      <c r="K63" s="35">
        <f>SUM(B63:J63)</f>
        <v>0</v>
      </c>
      <c r="L63" s="33"/>
      <c r="M63" s="34"/>
      <c r="N63" s="33"/>
      <c r="O63" s="34"/>
      <c r="P63" s="33"/>
      <c r="Q63" s="34"/>
      <c r="R63" s="33"/>
      <c r="S63" s="34"/>
      <c r="T63" s="33"/>
      <c r="U63" s="36">
        <f>SUM(L63:T63)</f>
        <v>0</v>
      </c>
      <c r="V63" s="37">
        <f>K63+U63</f>
        <v>0</v>
      </c>
    </row>
    <row r="64" spans="1:22">
      <c r="A64" s="40" t="str">
        <f>'Players by Team'!A53</f>
        <v>Olivia Vargas</v>
      </c>
      <c r="B64" s="33"/>
      <c r="C64" s="34"/>
      <c r="D64" s="33"/>
      <c r="E64" s="34"/>
      <c r="F64" s="33"/>
      <c r="G64" s="34"/>
      <c r="H64" s="33"/>
      <c r="I64" s="34"/>
      <c r="J64" s="33"/>
      <c r="K64" s="35">
        <f>SUM(B64:J64)</f>
        <v>0</v>
      </c>
      <c r="L64" s="33"/>
      <c r="M64" s="34"/>
      <c r="N64" s="33"/>
      <c r="O64" s="34"/>
      <c r="P64" s="33"/>
      <c r="Q64" s="34"/>
      <c r="R64" s="33"/>
      <c r="S64" s="34"/>
      <c r="T64" s="33"/>
      <c r="U64" s="36">
        <f>SUM(L64:T64)</f>
        <v>0</v>
      </c>
      <c r="V64" s="37">
        <f>K64+U64</f>
        <v>0</v>
      </c>
    </row>
    <row r="65" spans="1:22">
      <c r="A65" s="40" t="str">
        <f>'Players by Team'!A54</f>
        <v>Hanna Schroeder</v>
      </c>
      <c r="B65" s="33"/>
      <c r="C65" s="34"/>
      <c r="D65" s="33"/>
      <c r="E65" s="34"/>
      <c r="F65" s="33"/>
      <c r="G65" s="34"/>
      <c r="H65" s="33"/>
      <c r="I65" s="34"/>
      <c r="J65" s="33"/>
      <c r="K65" s="35">
        <f>SUM(B65:J65)</f>
        <v>0</v>
      </c>
      <c r="L65" s="33"/>
      <c r="M65" s="34"/>
      <c r="N65" s="33"/>
      <c r="O65" s="34"/>
      <c r="P65" s="33"/>
      <c r="Q65" s="34"/>
      <c r="R65" s="33"/>
      <c r="S65" s="34"/>
      <c r="T65" s="33"/>
      <c r="U65" s="36">
        <f>SUM(L65:T65)</f>
        <v>0</v>
      </c>
      <c r="V65" s="37">
        <f>K65+U65</f>
        <v>0</v>
      </c>
    </row>
    <row r="67" spans="1:22">
      <c r="A67" s="48" t="str">
        <f>'Players by Team'!G49</f>
        <v>LEBANON TRAIL</v>
      </c>
      <c r="B67" s="61">
        <v>1</v>
      </c>
      <c r="C67" s="61">
        <v>2</v>
      </c>
      <c r="D67" s="61">
        <v>3</v>
      </c>
      <c r="E67" s="61">
        <v>4</v>
      </c>
      <c r="F67" s="61">
        <v>5</v>
      </c>
      <c r="G67" s="61">
        <v>6</v>
      </c>
      <c r="H67" s="61">
        <v>7</v>
      </c>
      <c r="I67" s="61">
        <v>8</v>
      </c>
      <c r="J67" s="61">
        <v>9</v>
      </c>
      <c r="K67" s="62" t="s">
        <v>21</v>
      </c>
      <c r="L67" s="62">
        <v>10</v>
      </c>
      <c r="M67" s="62">
        <v>11</v>
      </c>
      <c r="N67" s="62">
        <v>12</v>
      </c>
      <c r="O67" s="62">
        <v>13</v>
      </c>
      <c r="P67" s="62">
        <v>14</v>
      </c>
      <c r="Q67" s="62">
        <v>15</v>
      </c>
      <c r="R67" s="62">
        <v>16</v>
      </c>
      <c r="S67" s="62">
        <v>17</v>
      </c>
      <c r="T67" s="62">
        <v>18</v>
      </c>
      <c r="U67" s="62" t="s">
        <v>22</v>
      </c>
      <c r="V67" s="62" t="s">
        <v>2</v>
      </c>
    </row>
    <row r="68" spans="1:22">
      <c r="A68" s="40" t="str">
        <f>'Players by Team'!G50</f>
        <v>Olivia Mitchell</v>
      </c>
      <c r="B68" s="33"/>
      <c r="C68" s="34"/>
      <c r="D68" s="33"/>
      <c r="E68" s="34"/>
      <c r="F68" s="33"/>
      <c r="G68" s="34"/>
      <c r="H68" s="33"/>
      <c r="I68" s="34"/>
      <c r="J68" s="33"/>
      <c r="K68" s="35">
        <f>SUM(B68:J68)</f>
        <v>0</v>
      </c>
      <c r="L68" s="33"/>
      <c r="M68" s="34"/>
      <c r="N68" s="33"/>
      <c r="O68" s="34"/>
      <c r="P68" s="33"/>
      <c r="Q68" s="34"/>
      <c r="R68" s="33"/>
      <c r="S68" s="34"/>
      <c r="T68" s="33"/>
      <c r="U68" s="36">
        <f>SUM(L68:T68)</f>
        <v>0</v>
      </c>
      <c r="V68" s="37">
        <f>K68+U68</f>
        <v>0</v>
      </c>
    </row>
    <row r="69" spans="1:22">
      <c r="A69" s="40" t="str">
        <f>'Players by Team'!G51</f>
        <v>Madison Phung</v>
      </c>
      <c r="B69" s="33"/>
      <c r="C69" s="34"/>
      <c r="D69" s="33"/>
      <c r="E69" s="34"/>
      <c r="F69" s="33"/>
      <c r="G69" s="34"/>
      <c r="H69" s="33"/>
      <c r="I69" s="34"/>
      <c r="J69" s="33"/>
      <c r="K69" s="35">
        <f>SUM(B69:J69)</f>
        <v>0</v>
      </c>
      <c r="L69" s="33"/>
      <c r="M69" s="34"/>
      <c r="N69" s="33"/>
      <c r="O69" s="34"/>
      <c r="P69" s="33"/>
      <c r="Q69" s="34"/>
      <c r="R69" s="33"/>
      <c r="S69" s="34"/>
      <c r="T69" s="33"/>
      <c r="U69" s="36">
        <f>SUM(L69:T69)</f>
        <v>0</v>
      </c>
      <c r="V69" s="37">
        <f>K69+U69</f>
        <v>0</v>
      </c>
    </row>
    <row r="70" spans="1:22">
      <c r="A70" s="40" t="str">
        <f>'Players by Team'!G52</f>
        <v>Ryan Ko</v>
      </c>
      <c r="B70" s="33"/>
      <c r="C70" s="34"/>
      <c r="D70" s="33"/>
      <c r="E70" s="34"/>
      <c r="F70" s="33"/>
      <c r="G70" s="34"/>
      <c r="H70" s="33"/>
      <c r="I70" s="34"/>
      <c r="J70" s="33"/>
      <c r="K70" s="35">
        <f>SUM(B70:J70)</f>
        <v>0</v>
      </c>
      <c r="L70" s="33"/>
      <c r="M70" s="34"/>
      <c r="N70" s="33"/>
      <c r="O70" s="34"/>
      <c r="P70" s="33"/>
      <c r="Q70" s="34"/>
      <c r="R70" s="33"/>
      <c r="S70" s="34"/>
      <c r="T70" s="33"/>
      <c r="U70" s="36">
        <f>SUM(L70:T70)</f>
        <v>0</v>
      </c>
      <c r="V70" s="37">
        <f>K70+U70</f>
        <v>0</v>
      </c>
    </row>
    <row r="71" spans="1:22">
      <c r="A71" s="40" t="str">
        <f>'Players by Team'!G53</f>
        <v>Natalie Russo</v>
      </c>
      <c r="B71" s="33"/>
      <c r="C71" s="34"/>
      <c r="D71" s="33"/>
      <c r="E71" s="34"/>
      <c r="F71" s="33"/>
      <c r="G71" s="34"/>
      <c r="H71" s="33"/>
      <c r="I71" s="34"/>
      <c r="J71" s="33"/>
      <c r="K71" s="35">
        <f>SUM(B71:J71)</f>
        <v>0</v>
      </c>
      <c r="L71" s="33"/>
      <c r="M71" s="34"/>
      <c r="N71" s="33"/>
      <c r="O71" s="34"/>
      <c r="P71" s="33"/>
      <c r="Q71" s="34"/>
      <c r="R71" s="33"/>
      <c r="S71" s="34"/>
      <c r="T71" s="33"/>
      <c r="U71" s="36">
        <f>SUM(L71:T71)</f>
        <v>0</v>
      </c>
      <c r="V71" s="37">
        <f>K71+U71</f>
        <v>0</v>
      </c>
    </row>
    <row r="72" spans="1:22">
      <c r="A72" s="40" t="str">
        <f>'Players by Team'!G54</f>
        <v>Dominique Gomez</v>
      </c>
      <c r="B72" s="33"/>
      <c r="C72" s="34"/>
      <c r="D72" s="33"/>
      <c r="E72" s="34"/>
      <c r="F72" s="33"/>
      <c r="G72" s="34"/>
      <c r="H72" s="33"/>
      <c r="I72" s="34"/>
      <c r="J72" s="33"/>
      <c r="K72" s="35">
        <f>SUM(B72:J72)</f>
        <v>0</v>
      </c>
      <c r="L72" s="33"/>
      <c r="M72" s="34"/>
      <c r="N72" s="33"/>
      <c r="O72" s="34"/>
      <c r="P72" s="33"/>
      <c r="Q72" s="34"/>
      <c r="R72" s="33"/>
      <c r="S72" s="34"/>
      <c r="T72" s="33"/>
      <c r="U72" s="36">
        <f>SUM(L72:T72)</f>
        <v>0</v>
      </c>
      <c r="V72" s="37">
        <f>K72+U72</f>
        <v>0</v>
      </c>
    </row>
    <row r="74" spans="1:22">
      <c r="A74" s="48" t="str">
        <f>'Players by Team'!M49</f>
        <v>LEGACY</v>
      </c>
      <c r="B74" s="61">
        <v>1</v>
      </c>
      <c r="C74" s="61">
        <v>2</v>
      </c>
      <c r="D74" s="61">
        <v>3</v>
      </c>
      <c r="E74" s="61">
        <v>4</v>
      </c>
      <c r="F74" s="61">
        <v>5</v>
      </c>
      <c r="G74" s="61">
        <v>6</v>
      </c>
      <c r="H74" s="61">
        <v>7</v>
      </c>
      <c r="I74" s="61">
        <v>8</v>
      </c>
      <c r="J74" s="61">
        <v>9</v>
      </c>
      <c r="K74" s="62" t="s">
        <v>21</v>
      </c>
      <c r="L74" s="62">
        <v>10</v>
      </c>
      <c r="M74" s="62">
        <v>11</v>
      </c>
      <c r="N74" s="62">
        <v>12</v>
      </c>
      <c r="O74" s="62">
        <v>13</v>
      </c>
      <c r="P74" s="62">
        <v>14</v>
      </c>
      <c r="Q74" s="62">
        <v>15</v>
      </c>
      <c r="R74" s="62">
        <v>16</v>
      </c>
      <c r="S74" s="62">
        <v>17</v>
      </c>
      <c r="T74" s="62">
        <v>18</v>
      </c>
      <c r="U74" s="62" t="s">
        <v>22</v>
      </c>
      <c r="V74" s="62" t="s">
        <v>2</v>
      </c>
    </row>
    <row r="75" spans="1:22">
      <c r="A75" s="40" t="str">
        <f>'Players by Team'!M50</f>
        <v>Carley Bolding</v>
      </c>
      <c r="B75" s="33"/>
      <c r="C75" s="34"/>
      <c r="D75" s="33"/>
      <c r="E75" s="34"/>
      <c r="F75" s="33"/>
      <c r="G75" s="34"/>
      <c r="H75" s="33"/>
      <c r="I75" s="34"/>
      <c r="J75" s="33"/>
      <c r="K75" s="35">
        <f>SUM(B75:J75)</f>
        <v>0</v>
      </c>
      <c r="L75" s="33"/>
      <c r="M75" s="34"/>
      <c r="N75" s="33"/>
      <c r="O75" s="34"/>
      <c r="P75" s="33"/>
      <c r="Q75" s="34"/>
      <c r="R75" s="33"/>
      <c r="S75" s="34"/>
      <c r="T75" s="33"/>
      <c r="U75" s="36">
        <f>SUM(L75:T75)</f>
        <v>0</v>
      </c>
      <c r="V75" s="37">
        <f>K75+U75</f>
        <v>0</v>
      </c>
    </row>
    <row r="76" spans="1:22">
      <c r="A76" s="40" t="str">
        <f>'Players by Team'!M51</f>
        <v>Elle Campbell</v>
      </c>
      <c r="B76" s="33"/>
      <c r="C76" s="34"/>
      <c r="D76" s="33"/>
      <c r="E76" s="34"/>
      <c r="F76" s="33"/>
      <c r="G76" s="34"/>
      <c r="H76" s="33"/>
      <c r="I76" s="34"/>
      <c r="J76" s="33"/>
      <c r="K76" s="35">
        <f>SUM(B76:J76)</f>
        <v>0</v>
      </c>
      <c r="L76" s="33"/>
      <c r="M76" s="34"/>
      <c r="N76" s="33"/>
      <c r="O76" s="34"/>
      <c r="P76" s="33"/>
      <c r="Q76" s="34"/>
      <c r="R76" s="33"/>
      <c r="S76" s="34"/>
      <c r="T76" s="33"/>
      <c r="U76" s="36">
        <f>SUM(L76:T76)</f>
        <v>0</v>
      </c>
      <c r="V76" s="37">
        <f>K76+U76</f>
        <v>0</v>
      </c>
    </row>
    <row r="77" spans="1:22">
      <c r="A77" s="40" t="str">
        <f>'Players by Team'!M52</f>
        <v>Lauren Mascarenas</v>
      </c>
      <c r="B77" s="33"/>
      <c r="C77" s="34"/>
      <c r="D77" s="33"/>
      <c r="E77" s="34"/>
      <c r="F77" s="33"/>
      <c r="G77" s="34"/>
      <c r="H77" s="33"/>
      <c r="I77" s="34"/>
      <c r="J77" s="33"/>
      <c r="K77" s="35">
        <f>SUM(B77:J77)</f>
        <v>0</v>
      </c>
      <c r="L77" s="33"/>
      <c r="M77" s="34"/>
      <c r="N77" s="33"/>
      <c r="O77" s="34"/>
      <c r="P77" s="33"/>
      <c r="Q77" s="34"/>
      <c r="R77" s="33"/>
      <c r="S77" s="34"/>
      <c r="T77" s="33"/>
      <c r="U77" s="36">
        <f>SUM(L77:T77)</f>
        <v>0</v>
      </c>
      <c r="V77" s="37">
        <f>K77+U77</f>
        <v>0</v>
      </c>
    </row>
    <row r="78" spans="1:22">
      <c r="A78" s="40" t="str">
        <f>'Players by Team'!M53</f>
        <v>Brianna White</v>
      </c>
      <c r="B78" s="33"/>
      <c r="C78" s="34"/>
      <c r="D78" s="33"/>
      <c r="E78" s="34"/>
      <c r="F78" s="33"/>
      <c r="G78" s="34"/>
      <c r="H78" s="33"/>
      <c r="I78" s="34"/>
      <c r="J78" s="33"/>
      <c r="K78" s="35">
        <f>SUM(B78:J78)</f>
        <v>0</v>
      </c>
      <c r="L78" s="33"/>
      <c r="M78" s="34"/>
      <c r="N78" s="33"/>
      <c r="O78" s="34"/>
      <c r="P78" s="33"/>
      <c r="Q78" s="34"/>
      <c r="R78" s="33"/>
      <c r="S78" s="34"/>
      <c r="T78" s="33"/>
      <c r="U78" s="36">
        <f>SUM(L78:T78)</f>
        <v>0</v>
      </c>
      <c r="V78" s="37">
        <f>K78+U78</f>
        <v>0</v>
      </c>
    </row>
    <row r="79" spans="1:22">
      <c r="A79" s="40" t="str">
        <f>'Players by Team'!M54</f>
        <v>Leah Woodford</v>
      </c>
      <c r="B79" s="33"/>
      <c r="C79" s="34"/>
      <c r="D79" s="33"/>
      <c r="E79" s="34"/>
      <c r="F79" s="33"/>
      <c r="G79" s="34"/>
      <c r="H79" s="33"/>
      <c r="I79" s="34"/>
      <c r="J79" s="33"/>
      <c r="K79" s="35">
        <f>SUM(B79:J79)</f>
        <v>0</v>
      </c>
      <c r="L79" s="33"/>
      <c r="M79" s="34"/>
      <c r="N79" s="33"/>
      <c r="O79" s="34"/>
      <c r="P79" s="33"/>
      <c r="Q79" s="34"/>
      <c r="R79" s="33"/>
      <c r="S79" s="34"/>
      <c r="T79" s="33"/>
      <c r="U79" s="36">
        <f>SUM(L79:T79)</f>
        <v>0</v>
      </c>
      <c r="V79" s="37">
        <f>K79+U79</f>
        <v>0</v>
      </c>
    </row>
    <row r="81" spans="1:22">
      <c r="A81" s="48" t="str">
        <f>'Players by Team'!A65</f>
        <v>NORTHWEST</v>
      </c>
      <c r="B81" s="61">
        <v>1</v>
      </c>
      <c r="C81" s="61">
        <v>2</v>
      </c>
      <c r="D81" s="61">
        <v>3</v>
      </c>
      <c r="E81" s="61">
        <v>4</v>
      </c>
      <c r="F81" s="61">
        <v>5</v>
      </c>
      <c r="G81" s="61">
        <v>6</v>
      </c>
      <c r="H81" s="61">
        <v>7</v>
      </c>
      <c r="I81" s="61">
        <v>8</v>
      </c>
      <c r="J81" s="61">
        <v>9</v>
      </c>
      <c r="K81" s="62" t="s">
        <v>21</v>
      </c>
      <c r="L81" s="62">
        <v>10</v>
      </c>
      <c r="M81" s="62">
        <v>11</v>
      </c>
      <c r="N81" s="62">
        <v>12</v>
      </c>
      <c r="O81" s="62">
        <v>13</v>
      </c>
      <c r="P81" s="62">
        <v>14</v>
      </c>
      <c r="Q81" s="62">
        <v>15</v>
      </c>
      <c r="R81" s="62">
        <v>16</v>
      </c>
      <c r="S81" s="62">
        <v>17</v>
      </c>
      <c r="T81" s="62">
        <v>18</v>
      </c>
      <c r="U81" s="62" t="s">
        <v>22</v>
      </c>
      <c r="V81" s="62" t="s">
        <v>2</v>
      </c>
    </row>
    <row r="82" spans="1:22">
      <c r="A82" s="40" t="str">
        <f>'Players by Team'!A66</f>
        <v>Jacee Fields</v>
      </c>
      <c r="B82" s="33"/>
      <c r="C82" s="34"/>
      <c r="D82" s="33"/>
      <c r="E82" s="34"/>
      <c r="F82" s="33"/>
      <c r="G82" s="34"/>
      <c r="H82" s="33"/>
      <c r="I82" s="34"/>
      <c r="J82" s="33"/>
      <c r="K82" s="35">
        <f>SUM(B82:J82)</f>
        <v>0</v>
      </c>
      <c r="L82" s="33"/>
      <c r="M82" s="34"/>
      <c r="N82" s="33"/>
      <c r="O82" s="34"/>
      <c r="P82" s="33"/>
      <c r="Q82" s="34"/>
      <c r="R82" s="33"/>
      <c r="S82" s="34"/>
      <c r="T82" s="33"/>
      <c r="U82" s="36">
        <f>SUM(L82:T82)</f>
        <v>0</v>
      </c>
      <c r="V82" s="37">
        <f>K82+U82</f>
        <v>0</v>
      </c>
    </row>
    <row r="83" spans="1:22">
      <c r="A83" s="40" t="str">
        <f>'Players by Team'!A67</f>
        <v>Avree Fields</v>
      </c>
      <c r="B83" s="33"/>
      <c r="C83" s="34"/>
      <c r="D83" s="33"/>
      <c r="E83" s="34"/>
      <c r="F83" s="33"/>
      <c r="G83" s="34"/>
      <c r="H83" s="33"/>
      <c r="I83" s="34"/>
      <c r="J83" s="33"/>
      <c r="K83" s="35">
        <f>SUM(B83:J83)</f>
        <v>0</v>
      </c>
      <c r="L83" s="33"/>
      <c r="M83" s="34"/>
      <c r="N83" s="33"/>
      <c r="O83" s="34"/>
      <c r="P83" s="33"/>
      <c r="Q83" s="34"/>
      <c r="R83" s="33"/>
      <c r="S83" s="34"/>
      <c r="T83" s="33"/>
      <c r="U83" s="36">
        <f>SUM(L83:T83)</f>
        <v>0</v>
      </c>
      <c r="V83" s="37">
        <f>K83+U83</f>
        <v>0</v>
      </c>
    </row>
    <row r="84" spans="1:22">
      <c r="A84" s="40" t="str">
        <f>'Players by Team'!A68</f>
        <v>Libby Hall</v>
      </c>
      <c r="B84" s="33"/>
      <c r="C84" s="34"/>
      <c r="D84" s="33"/>
      <c r="E84" s="34"/>
      <c r="F84" s="33"/>
      <c r="G84" s="34"/>
      <c r="H84" s="33"/>
      <c r="I84" s="34"/>
      <c r="J84" s="33"/>
      <c r="K84" s="35">
        <f>SUM(B84:J84)</f>
        <v>0</v>
      </c>
      <c r="L84" s="33"/>
      <c r="M84" s="34"/>
      <c r="N84" s="33"/>
      <c r="O84" s="34"/>
      <c r="P84" s="33"/>
      <c r="Q84" s="34"/>
      <c r="R84" s="33"/>
      <c r="S84" s="34"/>
      <c r="T84" s="33"/>
      <c r="U84" s="36">
        <f>SUM(L84:T84)</f>
        <v>0</v>
      </c>
      <c r="V84" s="37">
        <f>K84+U84</f>
        <v>0</v>
      </c>
    </row>
    <row r="85" spans="1:22">
      <c r="A85" s="40" t="str">
        <f>'Players by Team'!A69</f>
        <v>Isabella Littrell</v>
      </c>
      <c r="B85" s="33"/>
      <c r="C85" s="34"/>
      <c r="D85" s="33"/>
      <c r="E85" s="34"/>
      <c r="F85" s="33"/>
      <c r="G85" s="34"/>
      <c r="H85" s="33"/>
      <c r="I85" s="34"/>
      <c r="J85" s="33"/>
      <c r="K85" s="35">
        <f>SUM(B85:J85)</f>
        <v>0</v>
      </c>
      <c r="L85" s="33"/>
      <c r="M85" s="34"/>
      <c r="N85" s="33"/>
      <c r="O85" s="34"/>
      <c r="P85" s="33"/>
      <c r="Q85" s="34"/>
      <c r="R85" s="33"/>
      <c r="S85" s="34"/>
      <c r="T85" s="33"/>
      <c r="U85" s="36">
        <f>SUM(L85:T85)</f>
        <v>0</v>
      </c>
      <c r="V85" s="37">
        <f>K85+U85</f>
        <v>0</v>
      </c>
    </row>
    <row r="86" spans="1:22">
      <c r="A86" s="40">
        <f>'Players by Team'!A70</f>
        <v>0</v>
      </c>
      <c r="B86" s="33"/>
      <c r="C86" s="34"/>
      <c r="D86" s="33"/>
      <c r="E86" s="34"/>
      <c r="F86" s="33"/>
      <c r="G86" s="34"/>
      <c r="H86" s="33"/>
      <c r="I86" s="34"/>
      <c r="J86" s="33"/>
      <c r="K86" s="35">
        <f>SUM(B86:J86)</f>
        <v>0</v>
      </c>
      <c r="L86" s="33"/>
      <c r="M86" s="34"/>
      <c r="N86" s="33"/>
      <c r="O86" s="34"/>
      <c r="P86" s="33"/>
      <c r="Q86" s="34"/>
      <c r="R86" s="33"/>
      <c r="S86" s="34"/>
      <c r="T86" s="33"/>
      <c r="U86" s="36">
        <f>SUM(L86:T86)</f>
        <v>0</v>
      </c>
      <c r="V86" s="37">
        <f>K86+U86</f>
        <v>0</v>
      </c>
    </row>
    <row r="88" spans="1:22">
      <c r="A88" s="48" t="str">
        <f>'Players by Team'!G65</f>
        <v>PERMIAN</v>
      </c>
      <c r="B88" s="61">
        <v>1</v>
      </c>
      <c r="C88" s="61">
        <v>2</v>
      </c>
      <c r="D88" s="61">
        <v>3</v>
      </c>
      <c r="E88" s="61">
        <v>4</v>
      </c>
      <c r="F88" s="61">
        <v>5</v>
      </c>
      <c r="G88" s="61">
        <v>6</v>
      </c>
      <c r="H88" s="61">
        <v>7</v>
      </c>
      <c r="I88" s="61">
        <v>8</v>
      </c>
      <c r="J88" s="61">
        <v>9</v>
      </c>
      <c r="K88" s="62" t="s">
        <v>21</v>
      </c>
      <c r="L88" s="62">
        <v>10</v>
      </c>
      <c r="M88" s="62">
        <v>11</v>
      </c>
      <c r="N88" s="62">
        <v>12</v>
      </c>
      <c r="O88" s="62">
        <v>13</v>
      </c>
      <c r="P88" s="62">
        <v>14</v>
      </c>
      <c r="Q88" s="62">
        <v>15</v>
      </c>
      <c r="R88" s="62">
        <v>16</v>
      </c>
      <c r="S88" s="62">
        <v>17</v>
      </c>
      <c r="T88" s="62">
        <v>18</v>
      </c>
      <c r="U88" s="62" t="s">
        <v>22</v>
      </c>
      <c r="V88" s="62" t="s">
        <v>2</v>
      </c>
    </row>
    <row r="89" spans="1:22">
      <c r="A89" s="40" t="str">
        <f>'Players by Team'!G66</f>
        <v>Angela Aguirre</v>
      </c>
      <c r="B89" s="33"/>
      <c r="C89" s="34"/>
      <c r="D89" s="33"/>
      <c r="E89" s="34"/>
      <c r="F89" s="33"/>
      <c r="G89" s="34"/>
      <c r="H89" s="33"/>
      <c r="I89" s="34"/>
      <c r="J89" s="33"/>
      <c r="K89" s="35">
        <f>SUM(B89:J89)</f>
        <v>0</v>
      </c>
      <c r="L89" s="33"/>
      <c r="M89" s="34"/>
      <c r="N89" s="33"/>
      <c r="O89" s="34"/>
      <c r="P89" s="33"/>
      <c r="Q89" s="34"/>
      <c r="R89" s="33"/>
      <c r="S89" s="34"/>
      <c r="T89" s="33"/>
      <c r="U89" s="36">
        <f>SUM(L89:T89)</f>
        <v>0</v>
      </c>
      <c r="V89" s="37">
        <f>K89+U89</f>
        <v>0</v>
      </c>
    </row>
    <row r="90" spans="1:22">
      <c r="A90" s="40" t="str">
        <f>'Players by Team'!G67</f>
        <v xml:space="preserve">Marina Solis </v>
      </c>
      <c r="B90" s="33"/>
      <c r="C90" s="34"/>
      <c r="D90" s="33"/>
      <c r="E90" s="34"/>
      <c r="F90" s="33"/>
      <c r="G90" s="34"/>
      <c r="H90" s="33"/>
      <c r="I90" s="34"/>
      <c r="J90" s="33"/>
      <c r="K90" s="35">
        <f>SUM(B90:J90)</f>
        <v>0</v>
      </c>
      <c r="L90" s="33"/>
      <c r="M90" s="34"/>
      <c r="N90" s="33"/>
      <c r="O90" s="34"/>
      <c r="P90" s="33"/>
      <c r="Q90" s="34"/>
      <c r="R90" s="33"/>
      <c r="S90" s="34"/>
      <c r="T90" s="33"/>
      <c r="U90" s="36">
        <f>SUM(L90:T90)</f>
        <v>0</v>
      </c>
      <c r="V90" s="37">
        <f>K90+U90</f>
        <v>0</v>
      </c>
    </row>
    <row r="91" spans="1:22">
      <c r="A91" s="40" t="str">
        <f>'Players by Team'!G68</f>
        <v>Jocelyn Dominguez</v>
      </c>
      <c r="B91" s="33"/>
      <c r="C91" s="34"/>
      <c r="D91" s="33"/>
      <c r="E91" s="34"/>
      <c r="F91" s="33"/>
      <c r="G91" s="34"/>
      <c r="H91" s="33"/>
      <c r="I91" s="34"/>
      <c r="J91" s="33"/>
      <c r="K91" s="35">
        <f>SUM(B91:J91)</f>
        <v>0</v>
      </c>
      <c r="L91" s="33"/>
      <c r="M91" s="34"/>
      <c r="N91" s="33"/>
      <c r="O91" s="34"/>
      <c r="P91" s="33"/>
      <c r="Q91" s="34"/>
      <c r="R91" s="33"/>
      <c r="S91" s="34"/>
      <c r="T91" s="33"/>
      <c r="U91" s="36">
        <f>SUM(L91:T91)</f>
        <v>0</v>
      </c>
      <c r="V91" s="37">
        <f>K91+U91</f>
        <v>0</v>
      </c>
    </row>
    <row r="92" spans="1:22">
      <c r="A92" s="40" t="str">
        <f>'Players by Team'!G69</f>
        <v>Isabella Segura</v>
      </c>
      <c r="B92" s="33"/>
      <c r="C92" s="34"/>
      <c r="D92" s="33"/>
      <c r="E92" s="34"/>
      <c r="F92" s="33"/>
      <c r="G92" s="34"/>
      <c r="H92" s="33"/>
      <c r="I92" s="34"/>
      <c r="J92" s="33"/>
      <c r="K92" s="35">
        <f>SUM(B92:J92)</f>
        <v>0</v>
      </c>
      <c r="L92" s="33"/>
      <c r="M92" s="34"/>
      <c r="N92" s="33"/>
      <c r="O92" s="34"/>
      <c r="P92" s="33"/>
      <c r="Q92" s="34"/>
      <c r="R92" s="33"/>
      <c r="S92" s="34"/>
      <c r="T92" s="33"/>
      <c r="U92" s="36">
        <f>SUM(L92:T92)</f>
        <v>0</v>
      </c>
      <c r="V92" s="37">
        <f>K92+U92</f>
        <v>0</v>
      </c>
    </row>
    <row r="93" spans="1:22">
      <c r="A93" s="40" t="str">
        <f>'Players by Team'!G70</f>
        <v>Lucy Pennington</v>
      </c>
      <c r="B93" s="33"/>
      <c r="C93" s="34"/>
      <c r="D93" s="33"/>
      <c r="E93" s="34"/>
      <c r="F93" s="33"/>
      <c r="G93" s="34"/>
      <c r="H93" s="33"/>
      <c r="I93" s="34"/>
      <c r="J93" s="33"/>
      <c r="K93" s="35">
        <f>SUM(B93:J93)</f>
        <v>0</v>
      </c>
      <c r="L93" s="33"/>
      <c r="M93" s="34"/>
      <c r="N93" s="33"/>
      <c r="O93" s="34"/>
      <c r="P93" s="33"/>
      <c r="Q93" s="34"/>
      <c r="R93" s="33"/>
      <c r="S93" s="34"/>
      <c r="T93" s="33"/>
      <c r="U93" s="36">
        <f>SUM(L93:T93)</f>
        <v>0</v>
      </c>
      <c r="V93" s="37">
        <f>K93+U93</f>
        <v>0</v>
      </c>
    </row>
    <row r="95" spans="1:22">
      <c r="A95" s="48" t="str">
        <f>'Players by Team'!M65</f>
        <v>PROSPER</v>
      </c>
      <c r="B95" s="61">
        <v>1</v>
      </c>
      <c r="C95" s="61">
        <v>2</v>
      </c>
      <c r="D95" s="61">
        <v>3</v>
      </c>
      <c r="E95" s="61">
        <v>4</v>
      </c>
      <c r="F95" s="61">
        <v>5</v>
      </c>
      <c r="G95" s="61">
        <v>6</v>
      </c>
      <c r="H95" s="61">
        <v>7</v>
      </c>
      <c r="I95" s="61">
        <v>8</v>
      </c>
      <c r="J95" s="61">
        <v>9</v>
      </c>
      <c r="K95" s="62" t="s">
        <v>21</v>
      </c>
      <c r="L95" s="62">
        <v>10</v>
      </c>
      <c r="M95" s="62">
        <v>11</v>
      </c>
      <c r="N95" s="62">
        <v>12</v>
      </c>
      <c r="O95" s="62">
        <v>13</v>
      </c>
      <c r="P95" s="62">
        <v>14</v>
      </c>
      <c r="Q95" s="62">
        <v>15</v>
      </c>
      <c r="R95" s="62">
        <v>16</v>
      </c>
      <c r="S95" s="62">
        <v>17</v>
      </c>
      <c r="T95" s="62">
        <v>18</v>
      </c>
      <c r="U95" s="62" t="s">
        <v>22</v>
      </c>
      <c r="V95" s="62" t="s">
        <v>2</v>
      </c>
    </row>
    <row r="96" spans="1:22">
      <c r="A96" s="40" t="str">
        <f>'Players by Team'!M66</f>
        <v>Haili Moore</v>
      </c>
      <c r="B96" s="33"/>
      <c r="C96" s="34"/>
      <c r="D96" s="33"/>
      <c r="E96" s="34"/>
      <c r="F96" s="33"/>
      <c r="G96" s="34"/>
      <c r="H96" s="33"/>
      <c r="I96" s="34"/>
      <c r="J96" s="33"/>
      <c r="K96" s="35">
        <f>SUM(B96:J96)</f>
        <v>0</v>
      </c>
      <c r="L96" s="33"/>
      <c r="M96" s="34"/>
      <c r="N96" s="33"/>
      <c r="O96" s="34"/>
      <c r="P96" s="33"/>
      <c r="Q96" s="34"/>
      <c r="R96" s="33"/>
      <c r="S96" s="34"/>
      <c r="T96" s="33"/>
      <c r="U96" s="36">
        <f>SUM(L96:T96)</f>
        <v>0</v>
      </c>
      <c r="V96" s="37">
        <f>K96+U96</f>
        <v>0</v>
      </c>
    </row>
    <row r="97" spans="1:22">
      <c r="A97" s="40" t="str">
        <f>'Players by Team'!M67</f>
        <v>Emily Nystrom</v>
      </c>
      <c r="B97" s="33"/>
      <c r="C97" s="34"/>
      <c r="D97" s="33"/>
      <c r="E97" s="34"/>
      <c r="F97" s="33"/>
      <c r="G97" s="34"/>
      <c r="H97" s="33"/>
      <c r="I97" s="34"/>
      <c r="J97" s="33"/>
      <c r="K97" s="35">
        <f>SUM(B97:J97)</f>
        <v>0</v>
      </c>
      <c r="L97" s="33"/>
      <c r="M97" s="34"/>
      <c r="N97" s="33"/>
      <c r="O97" s="34"/>
      <c r="P97" s="33"/>
      <c r="Q97" s="34"/>
      <c r="R97" s="33"/>
      <c r="S97" s="34"/>
      <c r="T97" s="33"/>
      <c r="U97" s="36">
        <f>SUM(L97:T97)</f>
        <v>0</v>
      </c>
      <c r="V97" s="37">
        <f>K97+U97</f>
        <v>0</v>
      </c>
    </row>
    <row r="98" spans="1:22">
      <c r="A98" s="40" t="str">
        <f>'Players by Team'!M68</f>
        <v>Chandler Browning</v>
      </c>
      <c r="B98" s="33"/>
      <c r="C98" s="34"/>
      <c r="D98" s="33"/>
      <c r="E98" s="34"/>
      <c r="F98" s="33"/>
      <c r="G98" s="34"/>
      <c r="H98" s="33"/>
      <c r="I98" s="34"/>
      <c r="J98" s="33"/>
      <c r="K98" s="35">
        <f>SUM(B98:J98)</f>
        <v>0</v>
      </c>
      <c r="L98" s="33"/>
      <c r="M98" s="34"/>
      <c r="N98" s="33"/>
      <c r="O98" s="34"/>
      <c r="P98" s="33"/>
      <c r="Q98" s="34"/>
      <c r="R98" s="33"/>
      <c r="S98" s="34"/>
      <c r="T98" s="33"/>
      <c r="U98" s="36">
        <f>SUM(L98:T98)</f>
        <v>0</v>
      </c>
      <c r="V98" s="37">
        <f>K98+U98</f>
        <v>0</v>
      </c>
    </row>
    <row r="99" spans="1:22">
      <c r="A99" s="40" t="str">
        <f>'Players by Team'!M69</f>
        <v>Ally Schnagl</v>
      </c>
      <c r="B99" s="33"/>
      <c r="C99" s="34"/>
      <c r="D99" s="33"/>
      <c r="E99" s="34"/>
      <c r="F99" s="33"/>
      <c r="G99" s="34"/>
      <c r="H99" s="33"/>
      <c r="I99" s="34"/>
      <c r="J99" s="33"/>
      <c r="K99" s="35">
        <f>SUM(B99:J99)</f>
        <v>0</v>
      </c>
      <c r="L99" s="33"/>
      <c r="M99" s="34"/>
      <c r="N99" s="33"/>
      <c r="O99" s="34"/>
      <c r="P99" s="33"/>
      <c r="Q99" s="34"/>
      <c r="R99" s="33"/>
      <c r="S99" s="34"/>
      <c r="T99" s="33"/>
      <c r="U99" s="36">
        <f>SUM(L99:T99)</f>
        <v>0</v>
      </c>
      <c r="V99" s="37">
        <f>K99+U99</f>
        <v>0</v>
      </c>
    </row>
    <row r="100" spans="1:22">
      <c r="A100" s="40" t="str">
        <f>'Players by Team'!M70</f>
        <v>Jadyn James</v>
      </c>
      <c r="B100" s="33"/>
      <c r="C100" s="34"/>
      <c r="D100" s="33"/>
      <c r="E100" s="34"/>
      <c r="F100" s="33"/>
      <c r="G100" s="34"/>
      <c r="H100" s="33"/>
      <c r="I100" s="34"/>
      <c r="J100" s="33"/>
      <c r="K100" s="35">
        <f>SUM(B100:J100)</f>
        <v>0</v>
      </c>
      <c r="L100" s="33"/>
      <c r="M100" s="34"/>
      <c r="N100" s="33"/>
      <c r="O100" s="34"/>
      <c r="P100" s="33"/>
      <c r="Q100" s="34"/>
      <c r="R100" s="33"/>
      <c r="S100" s="34"/>
      <c r="T100" s="33"/>
      <c r="U100" s="36">
        <f>SUM(L100:T100)</f>
        <v>0</v>
      </c>
      <c r="V100" s="37">
        <f>K100+U100</f>
        <v>0</v>
      </c>
    </row>
    <row r="102" spans="1:22">
      <c r="A102" s="48" t="str">
        <f>'Players by Team'!A73</f>
        <v>REAGAN</v>
      </c>
      <c r="B102" s="61">
        <v>1</v>
      </c>
      <c r="C102" s="61">
        <v>2</v>
      </c>
      <c r="D102" s="61">
        <v>3</v>
      </c>
      <c r="E102" s="61">
        <v>4</v>
      </c>
      <c r="F102" s="61">
        <v>5</v>
      </c>
      <c r="G102" s="61">
        <v>6</v>
      </c>
      <c r="H102" s="61">
        <v>7</v>
      </c>
      <c r="I102" s="61">
        <v>8</v>
      </c>
      <c r="J102" s="61">
        <v>9</v>
      </c>
      <c r="K102" s="62" t="s">
        <v>21</v>
      </c>
      <c r="L102" s="62">
        <v>10</v>
      </c>
      <c r="M102" s="62">
        <v>11</v>
      </c>
      <c r="N102" s="62">
        <v>12</v>
      </c>
      <c r="O102" s="62">
        <v>13</v>
      </c>
      <c r="P102" s="62">
        <v>14</v>
      </c>
      <c r="Q102" s="62">
        <v>15</v>
      </c>
      <c r="R102" s="62">
        <v>16</v>
      </c>
      <c r="S102" s="62">
        <v>17</v>
      </c>
      <c r="T102" s="62">
        <v>18</v>
      </c>
      <c r="U102" s="62" t="s">
        <v>22</v>
      </c>
      <c r="V102" s="62" t="s">
        <v>2</v>
      </c>
    </row>
    <row r="103" spans="1:22">
      <c r="A103" s="40" t="str">
        <f>'Players by Team'!A74</f>
        <v>Kaylee Cruz</v>
      </c>
      <c r="B103" s="33"/>
      <c r="C103" s="34"/>
      <c r="D103" s="33"/>
      <c r="E103" s="34"/>
      <c r="F103" s="33"/>
      <c r="G103" s="34"/>
      <c r="H103" s="33"/>
      <c r="I103" s="34"/>
      <c r="J103" s="33"/>
      <c r="K103" s="35">
        <f>SUM(B103:J103)</f>
        <v>0</v>
      </c>
      <c r="L103" s="33"/>
      <c r="M103" s="34"/>
      <c r="N103" s="33"/>
      <c r="O103" s="34"/>
      <c r="P103" s="33"/>
      <c r="Q103" s="34"/>
      <c r="R103" s="33"/>
      <c r="S103" s="34"/>
      <c r="T103" s="33"/>
      <c r="U103" s="36">
        <f>SUM(L103:T103)</f>
        <v>0</v>
      </c>
      <c r="V103" s="37">
        <f>K103+U103</f>
        <v>0</v>
      </c>
    </row>
    <row r="104" spans="1:22">
      <c r="A104" s="40" t="str">
        <f>'Players by Team'!A75</f>
        <v>Skylar Thomas</v>
      </c>
      <c r="B104" s="33"/>
      <c r="C104" s="34"/>
      <c r="D104" s="33"/>
      <c r="E104" s="34"/>
      <c r="F104" s="33"/>
      <c r="G104" s="34"/>
      <c r="H104" s="33"/>
      <c r="I104" s="34"/>
      <c r="J104" s="33"/>
      <c r="K104" s="35">
        <f>SUM(B104:J104)</f>
        <v>0</v>
      </c>
      <c r="L104" s="33"/>
      <c r="M104" s="34"/>
      <c r="N104" s="33"/>
      <c r="O104" s="34"/>
      <c r="P104" s="33"/>
      <c r="Q104" s="34"/>
      <c r="R104" s="33"/>
      <c r="S104" s="34"/>
      <c r="T104" s="33"/>
      <c r="U104" s="36">
        <f>SUM(L104:T104)</f>
        <v>0</v>
      </c>
      <c r="V104" s="37">
        <f>K104+U104</f>
        <v>0</v>
      </c>
    </row>
    <row r="105" spans="1:22">
      <c r="A105" s="40" t="str">
        <f>'Players by Team'!A76</f>
        <v>Maria Ortiz</v>
      </c>
      <c r="B105" s="33"/>
      <c r="C105" s="34"/>
      <c r="D105" s="33"/>
      <c r="E105" s="34"/>
      <c r="F105" s="33"/>
      <c r="G105" s="34"/>
      <c r="H105" s="33"/>
      <c r="I105" s="34"/>
      <c r="J105" s="33"/>
      <c r="K105" s="35">
        <f>SUM(B105:J105)</f>
        <v>0</v>
      </c>
      <c r="L105" s="33"/>
      <c r="M105" s="34"/>
      <c r="N105" s="33"/>
      <c r="O105" s="34"/>
      <c r="P105" s="33"/>
      <c r="Q105" s="34"/>
      <c r="R105" s="33"/>
      <c r="S105" s="34"/>
      <c r="T105" s="33"/>
      <c r="U105" s="36">
        <f>SUM(L105:T105)</f>
        <v>0</v>
      </c>
      <c r="V105" s="37">
        <f>K105+U105</f>
        <v>0</v>
      </c>
    </row>
    <row r="106" spans="1:22">
      <c r="A106" s="40" t="str">
        <f>'Players by Team'!A77</f>
        <v>Sydney Sims</v>
      </c>
      <c r="B106" s="33"/>
      <c r="C106" s="34"/>
      <c r="D106" s="33"/>
      <c r="E106" s="34"/>
      <c r="F106" s="33"/>
      <c r="G106" s="34"/>
      <c r="H106" s="33"/>
      <c r="I106" s="34"/>
      <c r="J106" s="33"/>
      <c r="K106" s="35">
        <f>SUM(B106:J106)</f>
        <v>0</v>
      </c>
      <c r="L106" s="33"/>
      <c r="M106" s="34"/>
      <c r="N106" s="33"/>
      <c r="O106" s="34"/>
      <c r="P106" s="33"/>
      <c r="Q106" s="34"/>
      <c r="R106" s="33"/>
      <c r="S106" s="34"/>
      <c r="T106" s="33"/>
      <c r="U106" s="36">
        <f>SUM(L106:T106)</f>
        <v>0</v>
      </c>
      <c r="V106" s="37">
        <f>K106+U106</f>
        <v>0</v>
      </c>
    </row>
    <row r="107" spans="1:22">
      <c r="A107" s="40" t="str">
        <f>'Players by Team'!A78</f>
        <v>Victoria Patterson</v>
      </c>
      <c r="B107" s="33"/>
      <c r="C107" s="34"/>
      <c r="D107" s="33"/>
      <c r="E107" s="34"/>
      <c r="F107" s="33"/>
      <c r="G107" s="34"/>
      <c r="H107" s="33"/>
      <c r="I107" s="34"/>
      <c r="J107" s="33"/>
      <c r="K107" s="35">
        <f>SUM(B107:J107)</f>
        <v>0</v>
      </c>
      <c r="L107" s="33"/>
      <c r="M107" s="34"/>
      <c r="N107" s="33"/>
      <c r="O107" s="34"/>
      <c r="P107" s="33"/>
      <c r="Q107" s="34"/>
      <c r="R107" s="33"/>
      <c r="S107" s="34"/>
      <c r="T107" s="33"/>
      <c r="U107" s="36">
        <f>SUM(L107:T107)</f>
        <v>0</v>
      </c>
      <c r="V107" s="37">
        <f>K107+U107</f>
        <v>0</v>
      </c>
    </row>
    <row r="109" spans="1:22">
      <c r="A109" s="48" t="str">
        <f>'Players by Team'!A81</f>
        <v>THE WOODLANDS</v>
      </c>
      <c r="B109" s="61">
        <v>1</v>
      </c>
      <c r="C109" s="61">
        <v>2</v>
      </c>
      <c r="D109" s="61">
        <v>3</v>
      </c>
      <c r="E109" s="61">
        <v>4</v>
      </c>
      <c r="F109" s="61">
        <v>5</v>
      </c>
      <c r="G109" s="61">
        <v>6</v>
      </c>
      <c r="H109" s="61">
        <v>7</v>
      </c>
      <c r="I109" s="61">
        <v>8</v>
      </c>
      <c r="J109" s="61">
        <v>9</v>
      </c>
      <c r="K109" s="62" t="s">
        <v>21</v>
      </c>
      <c r="L109" s="62">
        <v>10</v>
      </c>
      <c r="M109" s="62">
        <v>11</v>
      </c>
      <c r="N109" s="62">
        <v>12</v>
      </c>
      <c r="O109" s="62">
        <v>13</v>
      </c>
      <c r="P109" s="62">
        <v>14</v>
      </c>
      <c r="Q109" s="62">
        <v>15</v>
      </c>
      <c r="R109" s="62">
        <v>16</v>
      </c>
      <c r="S109" s="62">
        <v>17</v>
      </c>
      <c r="T109" s="62">
        <v>18</v>
      </c>
      <c r="U109" s="62" t="s">
        <v>22</v>
      </c>
      <c r="V109" s="62" t="s">
        <v>2</v>
      </c>
    </row>
    <row r="110" spans="1:22">
      <c r="A110" s="40" t="str">
        <f>'Players by Team'!A82</f>
        <v>Avery Blake</v>
      </c>
      <c r="B110" s="33"/>
      <c r="C110" s="34"/>
      <c r="D110" s="33"/>
      <c r="E110" s="34"/>
      <c r="F110" s="33"/>
      <c r="G110" s="34"/>
      <c r="H110" s="33"/>
      <c r="I110" s="34"/>
      <c r="J110" s="33"/>
      <c r="K110" s="35">
        <f>SUM(B110:J110)</f>
        <v>0</v>
      </c>
      <c r="L110" s="33"/>
      <c r="M110" s="34"/>
      <c r="N110" s="33"/>
      <c r="O110" s="34"/>
      <c r="P110" s="33"/>
      <c r="Q110" s="34"/>
      <c r="R110" s="33"/>
      <c r="S110" s="34"/>
      <c r="T110" s="33"/>
      <c r="U110" s="36">
        <f>SUM(L110:T110)</f>
        <v>0</v>
      </c>
      <c r="V110" s="37">
        <f>K110+U110</f>
        <v>0</v>
      </c>
    </row>
    <row r="111" spans="1:22">
      <c r="A111" s="40" t="str">
        <f>'Players by Team'!A83</f>
        <v>Katie Greene</v>
      </c>
      <c r="B111" s="33"/>
      <c r="C111" s="34"/>
      <c r="D111" s="33"/>
      <c r="E111" s="34"/>
      <c r="F111" s="33"/>
      <c r="G111" s="34"/>
      <c r="H111" s="33"/>
      <c r="I111" s="34"/>
      <c r="J111" s="33"/>
      <c r="K111" s="35">
        <f>SUM(B111:J111)</f>
        <v>0</v>
      </c>
      <c r="L111" s="33"/>
      <c r="M111" s="34"/>
      <c r="N111" s="33"/>
      <c r="O111" s="34"/>
      <c r="P111" s="33"/>
      <c r="Q111" s="34"/>
      <c r="R111" s="33"/>
      <c r="S111" s="34"/>
      <c r="T111" s="33"/>
      <c r="U111" s="36">
        <f>SUM(L111:T111)</f>
        <v>0</v>
      </c>
      <c r="V111" s="37">
        <f>K111+U111</f>
        <v>0</v>
      </c>
    </row>
    <row r="112" spans="1:22">
      <c r="A112" s="40" t="str">
        <f>'Players by Team'!A84</f>
        <v>Valeria Cruz Rosano</v>
      </c>
      <c r="B112" s="33"/>
      <c r="C112" s="34"/>
      <c r="D112" s="33"/>
      <c r="E112" s="34"/>
      <c r="F112" s="33"/>
      <c r="G112" s="34"/>
      <c r="H112" s="33"/>
      <c r="I112" s="34"/>
      <c r="J112" s="33"/>
      <c r="K112" s="35">
        <f>SUM(B112:J112)</f>
        <v>0</v>
      </c>
      <c r="L112" s="33"/>
      <c r="M112" s="34"/>
      <c r="N112" s="33"/>
      <c r="O112" s="34"/>
      <c r="P112" s="33"/>
      <c r="Q112" s="34"/>
      <c r="R112" s="33"/>
      <c r="S112" s="34"/>
      <c r="T112" s="33"/>
      <c r="U112" s="36">
        <f>SUM(L112:T112)</f>
        <v>0</v>
      </c>
      <c r="V112" s="37">
        <f>K112+U112</f>
        <v>0</v>
      </c>
    </row>
    <row r="113" spans="1:22">
      <c r="A113" s="40" t="str">
        <f>'Players by Team'!A85</f>
        <v>Juliana Capacho</v>
      </c>
      <c r="B113" s="33"/>
      <c r="C113" s="34"/>
      <c r="D113" s="33"/>
      <c r="E113" s="34"/>
      <c r="F113" s="33"/>
      <c r="G113" s="34"/>
      <c r="H113" s="33"/>
      <c r="I113" s="34"/>
      <c r="J113" s="33"/>
      <c r="K113" s="35">
        <f>SUM(B113:J113)</f>
        <v>0</v>
      </c>
      <c r="L113" s="33"/>
      <c r="M113" s="34"/>
      <c r="N113" s="33"/>
      <c r="O113" s="34"/>
      <c r="P113" s="33"/>
      <c r="Q113" s="34"/>
      <c r="R113" s="33"/>
      <c r="S113" s="34"/>
      <c r="T113" s="33"/>
      <c r="U113" s="36">
        <f>SUM(L113:T113)</f>
        <v>0</v>
      </c>
      <c r="V113" s="37">
        <f>K113+U113</f>
        <v>0</v>
      </c>
    </row>
    <row r="114" spans="1:22">
      <c r="A114" s="40" t="str">
        <f>'Players by Team'!A86</f>
        <v>Sofia Bastidas</v>
      </c>
      <c r="B114" s="33"/>
      <c r="C114" s="34"/>
      <c r="D114" s="33"/>
      <c r="E114" s="34"/>
      <c r="F114" s="33"/>
      <c r="G114" s="34"/>
      <c r="H114" s="33"/>
      <c r="I114" s="34"/>
      <c r="J114" s="33"/>
      <c r="K114" s="35">
        <f>SUM(B114:J114)</f>
        <v>0</v>
      </c>
      <c r="L114" s="33"/>
      <c r="M114" s="34"/>
      <c r="N114" s="33"/>
      <c r="O114" s="34"/>
      <c r="P114" s="33"/>
      <c r="Q114" s="34"/>
      <c r="R114" s="33"/>
      <c r="S114" s="34"/>
      <c r="T114" s="33"/>
      <c r="U114" s="36">
        <f>SUM(L114:T114)</f>
        <v>0</v>
      </c>
      <c r="V114" s="37">
        <f>K114+U114</f>
        <v>0</v>
      </c>
    </row>
    <row r="116" spans="1:22">
      <c r="A116" s="48" t="str">
        <f>'Players by Team'!M73</f>
        <v>TEXAS HIGH</v>
      </c>
      <c r="B116" s="61">
        <v>1</v>
      </c>
      <c r="C116" s="61">
        <v>2</v>
      </c>
      <c r="D116" s="61">
        <v>3</v>
      </c>
      <c r="E116" s="61">
        <v>4</v>
      </c>
      <c r="F116" s="61">
        <v>5</v>
      </c>
      <c r="G116" s="61">
        <v>6</v>
      </c>
      <c r="H116" s="61">
        <v>7</v>
      </c>
      <c r="I116" s="61">
        <v>8</v>
      </c>
      <c r="J116" s="61">
        <v>9</v>
      </c>
      <c r="K116" s="62" t="s">
        <v>21</v>
      </c>
      <c r="L116" s="62">
        <v>10</v>
      </c>
      <c r="M116" s="62">
        <v>11</v>
      </c>
      <c r="N116" s="62">
        <v>12</v>
      </c>
      <c r="O116" s="62">
        <v>13</v>
      </c>
      <c r="P116" s="62">
        <v>14</v>
      </c>
      <c r="Q116" s="62">
        <v>15</v>
      </c>
      <c r="R116" s="62">
        <v>16</v>
      </c>
      <c r="S116" s="62">
        <v>17</v>
      </c>
      <c r="T116" s="62">
        <v>18</v>
      </c>
      <c r="U116" s="62" t="s">
        <v>22</v>
      </c>
      <c r="V116" s="62" t="s">
        <v>2</v>
      </c>
    </row>
    <row r="117" spans="1:22">
      <c r="A117" s="40" t="str">
        <f>'Players by Team'!M74</f>
        <v>Kenzie Parker</v>
      </c>
      <c r="B117" s="33"/>
      <c r="C117" s="34"/>
      <c r="D117" s="33"/>
      <c r="E117" s="34"/>
      <c r="F117" s="33"/>
      <c r="G117" s="34"/>
      <c r="H117" s="33"/>
      <c r="I117" s="34"/>
      <c r="J117" s="33"/>
      <c r="K117" s="35">
        <f>SUM(B117:J117)</f>
        <v>0</v>
      </c>
      <c r="L117" s="33"/>
      <c r="M117" s="34"/>
      <c r="N117" s="33"/>
      <c r="O117" s="34"/>
      <c r="P117" s="33"/>
      <c r="Q117" s="34"/>
      <c r="R117" s="33"/>
      <c r="S117" s="34"/>
      <c r="T117" s="33"/>
      <c r="U117" s="36">
        <f>SUM(L117:T117)</f>
        <v>0</v>
      </c>
      <c r="V117" s="37">
        <f>K117+U117</f>
        <v>0</v>
      </c>
    </row>
    <row r="118" spans="1:22">
      <c r="A118" s="40" t="str">
        <f>'Players by Team'!M75</f>
        <v>Angie Parrot</v>
      </c>
      <c r="B118" s="33"/>
      <c r="C118" s="34"/>
      <c r="D118" s="33"/>
      <c r="E118" s="34"/>
      <c r="F118" s="33"/>
      <c r="G118" s="34"/>
      <c r="H118" s="33"/>
      <c r="I118" s="34"/>
      <c r="J118" s="33"/>
      <c r="K118" s="35">
        <f>SUM(B118:J118)</f>
        <v>0</v>
      </c>
      <c r="L118" s="33"/>
      <c r="M118" s="34"/>
      <c r="N118" s="33"/>
      <c r="O118" s="34"/>
      <c r="P118" s="33"/>
      <c r="Q118" s="34"/>
      <c r="R118" s="33"/>
      <c r="S118" s="34"/>
      <c r="T118" s="33"/>
      <c r="U118" s="36">
        <f>SUM(L118:T118)</f>
        <v>0</v>
      </c>
      <c r="V118" s="37">
        <f>K118+U118</f>
        <v>0</v>
      </c>
    </row>
    <row r="119" spans="1:22">
      <c r="A119" s="40" t="str">
        <f>'Players by Team'!M76</f>
        <v>Katie Starr</v>
      </c>
      <c r="B119" s="33"/>
      <c r="C119" s="34"/>
      <c r="D119" s="33"/>
      <c r="E119" s="34"/>
      <c r="F119" s="33"/>
      <c r="G119" s="34"/>
      <c r="H119" s="33"/>
      <c r="I119" s="34"/>
      <c r="J119" s="33"/>
      <c r="K119" s="35">
        <f>SUM(B119:J119)</f>
        <v>0</v>
      </c>
      <c r="L119" s="33"/>
      <c r="M119" s="34"/>
      <c r="N119" s="33"/>
      <c r="O119" s="34"/>
      <c r="P119" s="33"/>
      <c r="Q119" s="34"/>
      <c r="R119" s="33"/>
      <c r="S119" s="34"/>
      <c r="T119" s="33"/>
      <c r="U119" s="36">
        <f>SUM(L119:T119)</f>
        <v>0</v>
      </c>
      <c r="V119" s="37">
        <f>K119+U119</f>
        <v>0</v>
      </c>
    </row>
    <row r="120" spans="1:22">
      <c r="A120" s="40" t="str">
        <f>'Players by Team'!M77</f>
        <v>Taylor Bayonne</v>
      </c>
      <c r="B120" s="33"/>
      <c r="C120" s="34"/>
      <c r="D120" s="33"/>
      <c r="E120" s="34"/>
      <c r="F120" s="33"/>
      <c r="G120" s="34"/>
      <c r="H120" s="33"/>
      <c r="I120" s="34"/>
      <c r="J120" s="33"/>
      <c r="K120" s="35">
        <f>SUM(B120:J120)</f>
        <v>0</v>
      </c>
      <c r="L120" s="33"/>
      <c r="M120" s="34"/>
      <c r="N120" s="33"/>
      <c r="O120" s="34"/>
      <c r="P120" s="33"/>
      <c r="Q120" s="34"/>
      <c r="R120" s="33"/>
      <c r="S120" s="34"/>
      <c r="T120" s="33"/>
      <c r="U120" s="36">
        <f>SUM(L120:T120)</f>
        <v>0</v>
      </c>
      <c r="V120" s="37">
        <f>K120+U120</f>
        <v>0</v>
      </c>
    </row>
    <row r="121" spans="1:22">
      <c r="A121" s="40">
        <f>'Players by Team'!M78</f>
        <v>0</v>
      </c>
      <c r="B121" s="33"/>
      <c r="C121" s="34"/>
      <c r="D121" s="33"/>
      <c r="E121" s="34"/>
      <c r="F121" s="33"/>
      <c r="G121" s="34"/>
      <c r="H121" s="33"/>
      <c r="I121" s="34"/>
      <c r="J121" s="33"/>
      <c r="K121" s="35">
        <f>SUM(B121:J121)</f>
        <v>0</v>
      </c>
      <c r="L121" s="33"/>
      <c r="M121" s="34"/>
      <c r="N121" s="33"/>
      <c r="O121" s="34"/>
      <c r="P121" s="33"/>
      <c r="Q121" s="34"/>
      <c r="R121" s="33"/>
      <c r="S121" s="34"/>
      <c r="T121" s="33"/>
      <c r="U121" s="36">
        <f>SUM(L121:T121)</f>
        <v>0</v>
      </c>
      <c r="V121" s="37">
        <f>K121+U121</f>
        <v>0</v>
      </c>
    </row>
    <row r="123" spans="1:22">
      <c r="A123" s="48" t="str">
        <f>'Players by Team'!A90</f>
        <v>MEDALIST</v>
      </c>
      <c r="B123" s="61">
        <v>1</v>
      </c>
      <c r="C123" s="61">
        <v>2</v>
      </c>
      <c r="D123" s="61">
        <v>3</v>
      </c>
      <c r="E123" s="61">
        <v>4</v>
      </c>
      <c r="F123" s="61">
        <v>5</v>
      </c>
      <c r="G123" s="61">
        <v>6</v>
      </c>
      <c r="H123" s="61">
        <v>7</v>
      </c>
      <c r="I123" s="61">
        <v>8</v>
      </c>
      <c r="J123" s="61">
        <v>9</v>
      </c>
      <c r="K123" s="62" t="s">
        <v>21</v>
      </c>
      <c r="L123" s="62">
        <v>10</v>
      </c>
      <c r="M123" s="62">
        <v>11</v>
      </c>
      <c r="N123" s="62">
        <v>12</v>
      </c>
      <c r="O123" s="62">
        <v>13</v>
      </c>
      <c r="P123" s="62">
        <v>14</v>
      </c>
      <c r="Q123" s="62">
        <v>15</v>
      </c>
      <c r="R123" s="62">
        <v>16</v>
      </c>
      <c r="S123" s="62">
        <v>17</v>
      </c>
      <c r="T123" s="62">
        <v>18</v>
      </c>
      <c r="U123" s="62" t="s">
        <v>22</v>
      </c>
      <c r="V123" s="62" t="s">
        <v>2</v>
      </c>
    </row>
    <row r="124" spans="1:22">
      <c r="A124" s="40" t="str">
        <f>'Round 1 - LINKS'!A117</f>
        <v>Tiffany Cao</v>
      </c>
      <c r="B124" s="33"/>
      <c r="C124" s="34"/>
      <c r="D124" s="33"/>
      <c r="E124" s="34"/>
      <c r="F124" s="33"/>
      <c r="G124" s="34"/>
      <c r="H124" s="33"/>
      <c r="I124" s="34"/>
      <c r="J124" s="33"/>
      <c r="K124" s="35">
        <f>SUM(B124:J124)</f>
        <v>0</v>
      </c>
      <c r="L124" s="33"/>
      <c r="M124" s="34"/>
      <c r="N124" s="33"/>
      <c r="O124" s="34"/>
      <c r="P124" s="33"/>
      <c r="Q124" s="34"/>
      <c r="R124" s="33"/>
      <c r="S124" s="34"/>
      <c r="T124" s="33"/>
      <c r="U124" s="36">
        <f>SUM(L124:T124)</f>
        <v>0</v>
      </c>
      <c r="V124" s="37">
        <f>K124+U124</f>
        <v>0</v>
      </c>
    </row>
    <row r="125" spans="1:22">
      <c r="A125" s="40" t="str">
        <f>'Round 1 - LINKS'!A118</f>
        <v>Kylie Campbell</v>
      </c>
      <c r="B125" s="33"/>
      <c r="C125" s="34"/>
      <c r="D125" s="33"/>
      <c r="E125" s="34"/>
      <c r="F125" s="33"/>
      <c r="G125" s="34"/>
      <c r="H125" s="33"/>
      <c r="I125" s="34"/>
      <c r="J125" s="33"/>
      <c r="K125" s="35">
        <f>SUM(B125:J125)</f>
        <v>0</v>
      </c>
      <c r="L125" s="33"/>
      <c r="M125" s="34"/>
      <c r="N125" s="33"/>
      <c r="O125" s="34"/>
      <c r="P125" s="33"/>
      <c r="Q125" s="34"/>
      <c r="R125" s="33"/>
      <c r="S125" s="34"/>
      <c r="T125" s="33"/>
      <c r="U125" s="36">
        <f>SUM(L125:T125)</f>
        <v>0</v>
      </c>
      <c r="V125" s="37">
        <f>K125+U125</f>
        <v>0</v>
      </c>
    </row>
    <row r="126" spans="1:22">
      <c r="A126" s="40" t="str">
        <f>'Round 1 - LINKS'!A119</f>
        <v>Sydney Kincade</v>
      </c>
      <c r="B126" s="33"/>
      <c r="C126" s="34"/>
      <c r="D126" s="33"/>
      <c r="E126" s="34"/>
      <c r="F126" s="33"/>
      <c r="G126" s="34"/>
      <c r="H126" s="33"/>
      <c r="I126" s="34"/>
      <c r="J126" s="33"/>
      <c r="K126" s="35">
        <f>SUM(B126:J126)</f>
        <v>0</v>
      </c>
      <c r="L126" s="33"/>
      <c r="M126" s="34"/>
      <c r="N126" s="33"/>
      <c r="O126" s="34"/>
      <c r="P126" s="33"/>
      <c r="Q126" s="34"/>
      <c r="R126" s="33"/>
      <c r="S126" s="34"/>
      <c r="T126" s="33"/>
      <c r="U126" s="36">
        <f>SUM(L126:T126)</f>
        <v>0</v>
      </c>
      <c r="V126" s="37">
        <f>K126+U126</f>
        <v>0</v>
      </c>
    </row>
    <row r="127" spans="1:22">
      <c r="A127" s="40"/>
      <c r="B127" s="33"/>
      <c r="C127" s="34"/>
      <c r="D127" s="33"/>
      <c r="E127" s="34"/>
      <c r="F127" s="33"/>
      <c r="G127" s="34"/>
      <c r="H127" s="33"/>
      <c r="I127" s="34"/>
      <c r="J127" s="33"/>
      <c r="K127" s="35">
        <f>SUM(B127:J127)</f>
        <v>0</v>
      </c>
      <c r="L127" s="33"/>
      <c r="M127" s="34"/>
      <c r="N127" s="33"/>
      <c r="O127" s="34"/>
      <c r="P127" s="33"/>
      <c r="Q127" s="34"/>
      <c r="R127" s="33"/>
      <c r="S127" s="34"/>
      <c r="T127" s="33"/>
      <c r="U127" s="36">
        <f>SUM(L127:T127)</f>
        <v>0</v>
      </c>
      <c r="V127" s="37">
        <f>K127+U127</f>
        <v>0</v>
      </c>
    </row>
    <row r="128" spans="1:22">
      <c r="A128" s="40"/>
      <c r="B128" s="33"/>
      <c r="C128" s="34"/>
      <c r="D128" s="33"/>
      <c r="E128" s="34"/>
      <c r="F128" s="33"/>
      <c r="G128" s="34"/>
      <c r="H128" s="33"/>
      <c r="I128" s="34"/>
      <c r="J128" s="33"/>
      <c r="K128" s="35">
        <f>SUM(B128:J128)</f>
        <v>0</v>
      </c>
      <c r="L128" s="33"/>
      <c r="M128" s="34"/>
      <c r="N128" s="33"/>
      <c r="O128" s="34"/>
      <c r="P128" s="33"/>
      <c r="Q128" s="34"/>
      <c r="R128" s="33"/>
      <c r="S128" s="34"/>
      <c r="T128" s="33"/>
      <c r="U128" s="36">
        <f>SUM(L128:T128)</f>
        <v>0</v>
      </c>
      <c r="V128" s="37">
        <f>K128+U128</f>
        <v>0</v>
      </c>
    </row>
  </sheetData>
  <sheetProtection selectLockedCells="1" selectUn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14"/>
  <sheetViews>
    <sheetView topLeftCell="A91" zoomScale="85" zoomScaleNormal="85" workbookViewId="0">
      <selection activeCell="Z126" sqref="Z126"/>
    </sheetView>
  </sheetViews>
  <sheetFormatPr baseColWidth="10" defaultColWidth="8.7109375" defaultRowHeight="16"/>
  <cols>
    <col min="1" max="1" width="27.42578125" style="6" bestFit="1" customWidth="1"/>
    <col min="2" max="10" width="3.7109375" customWidth="1"/>
    <col min="11" max="11" width="6.7109375" customWidth="1"/>
    <col min="12" max="20" width="3.7109375" customWidth="1"/>
    <col min="21" max="22" width="6.7109375" customWidth="1"/>
  </cols>
  <sheetData>
    <row r="1" spans="1:22">
      <c r="B1" s="56">
        <v>1</v>
      </c>
      <c r="C1" s="56">
        <v>2</v>
      </c>
      <c r="D1" s="56">
        <v>3</v>
      </c>
      <c r="E1" s="56">
        <v>4</v>
      </c>
      <c r="F1" s="56">
        <v>5</v>
      </c>
      <c r="G1" s="56">
        <v>6</v>
      </c>
      <c r="H1" s="56">
        <v>7</v>
      </c>
      <c r="I1" s="56">
        <v>8</v>
      </c>
      <c r="J1" s="56">
        <v>9</v>
      </c>
      <c r="K1" s="57" t="s">
        <v>21</v>
      </c>
      <c r="L1" s="57">
        <v>10</v>
      </c>
      <c r="M1" s="57">
        <v>11</v>
      </c>
      <c r="N1" s="57">
        <v>12</v>
      </c>
      <c r="O1" s="57">
        <v>13</v>
      </c>
      <c r="P1" s="57">
        <v>14</v>
      </c>
      <c r="Q1" s="57">
        <v>15</v>
      </c>
      <c r="R1" s="57">
        <v>16</v>
      </c>
      <c r="S1" s="57">
        <v>17</v>
      </c>
      <c r="T1" s="57">
        <v>18</v>
      </c>
      <c r="U1" s="57" t="s">
        <v>22</v>
      </c>
      <c r="V1" s="57" t="s">
        <v>2</v>
      </c>
    </row>
    <row r="2" spans="1:22">
      <c r="A2" t="s">
        <v>32</v>
      </c>
      <c r="B2" s="33">
        <v>4</v>
      </c>
      <c r="C2" s="34">
        <v>3</v>
      </c>
      <c r="D2" s="33">
        <v>4</v>
      </c>
      <c r="E2" s="34">
        <v>4</v>
      </c>
      <c r="F2" s="33">
        <v>5</v>
      </c>
      <c r="G2" s="34">
        <v>3</v>
      </c>
      <c r="H2" s="33">
        <v>4</v>
      </c>
      <c r="I2" s="34">
        <v>5</v>
      </c>
      <c r="J2" s="33">
        <v>4</v>
      </c>
      <c r="K2" s="35">
        <f>SUM(B2:J2)</f>
        <v>36</v>
      </c>
      <c r="L2" s="33">
        <v>3</v>
      </c>
      <c r="M2" s="34">
        <v>4</v>
      </c>
      <c r="N2" s="33">
        <v>5</v>
      </c>
      <c r="O2" s="34">
        <v>4</v>
      </c>
      <c r="P2" s="33">
        <v>3</v>
      </c>
      <c r="Q2" s="34">
        <v>4</v>
      </c>
      <c r="R2" s="33">
        <v>4</v>
      </c>
      <c r="S2" s="34">
        <v>4</v>
      </c>
      <c r="T2" s="33">
        <v>5</v>
      </c>
      <c r="U2" s="36">
        <f>SUM(L2:T2)</f>
        <v>36</v>
      </c>
      <c r="V2" s="37">
        <f>K2+U2</f>
        <v>72</v>
      </c>
    </row>
    <row r="3" spans="1:22">
      <c r="K3" s="6" t="s">
        <v>23</v>
      </c>
    </row>
    <row r="4" spans="1:22">
      <c r="A4" s="48" t="str">
        <f>'Players by Team'!G1</f>
        <v>ALLEN BLUE</v>
      </c>
      <c r="B4" s="61">
        <v>1</v>
      </c>
      <c r="C4" s="61">
        <v>2</v>
      </c>
      <c r="D4" s="61">
        <v>3</v>
      </c>
      <c r="E4" s="61">
        <v>4</v>
      </c>
      <c r="F4" s="61">
        <v>5</v>
      </c>
      <c r="G4" s="61">
        <v>6</v>
      </c>
      <c r="H4" s="61">
        <v>7</v>
      </c>
      <c r="I4" s="61">
        <v>8</v>
      </c>
      <c r="J4" s="61">
        <v>9</v>
      </c>
      <c r="K4" s="62" t="s">
        <v>21</v>
      </c>
      <c r="L4" s="62">
        <v>10</v>
      </c>
      <c r="M4" s="62">
        <v>11</v>
      </c>
      <c r="N4" s="62">
        <v>12</v>
      </c>
      <c r="O4" s="62">
        <v>13</v>
      </c>
      <c r="P4" s="62">
        <v>14</v>
      </c>
      <c r="Q4" s="62">
        <v>15</v>
      </c>
      <c r="R4" s="62">
        <v>16</v>
      </c>
      <c r="S4" s="62">
        <v>17</v>
      </c>
      <c r="T4" s="62">
        <v>18</v>
      </c>
      <c r="U4" s="62" t="s">
        <v>22</v>
      </c>
      <c r="V4" s="62" t="s">
        <v>2</v>
      </c>
    </row>
    <row r="5" spans="1:22">
      <c r="A5" s="38" t="str">
        <f>'Players by Team'!G2</f>
        <v>Angela Inocian</v>
      </c>
      <c r="B5" s="33"/>
      <c r="C5" s="34"/>
      <c r="D5" s="33"/>
      <c r="E5" s="34"/>
      <c r="F5" s="33"/>
      <c r="G5" s="34"/>
      <c r="H5" s="33"/>
      <c r="I5" s="34"/>
      <c r="J5" s="39"/>
      <c r="K5" s="35">
        <f>SUM(B5:J5)</f>
        <v>0</v>
      </c>
      <c r="L5" s="33"/>
      <c r="M5" s="34"/>
      <c r="N5" s="33"/>
      <c r="O5" s="34"/>
      <c r="P5" s="33"/>
      <c r="Q5" s="34"/>
      <c r="R5" s="33"/>
      <c r="S5" s="34"/>
      <c r="T5" s="33"/>
      <c r="U5" s="36">
        <f>SUM(L5:T5)</f>
        <v>0</v>
      </c>
      <c r="V5" s="37">
        <f>K5+U5</f>
        <v>0</v>
      </c>
    </row>
    <row r="6" spans="1:22">
      <c r="A6" s="38" t="str">
        <f>'Players by Team'!G3</f>
        <v>Abigail Inocian</v>
      </c>
      <c r="B6" s="33"/>
      <c r="C6" s="34"/>
      <c r="D6" s="33"/>
      <c r="E6" s="34"/>
      <c r="F6" s="33"/>
      <c r="G6" s="34"/>
      <c r="H6" s="33"/>
      <c r="I6" s="34"/>
      <c r="J6" s="33"/>
      <c r="K6" s="35">
        <f>SUM(B6:J6)</f>
        <v>0</v>
      </c>
      <c r="L6" s="33"/>
      <c r="M6" s="34"/>
      <c r="N6" s="33"/>
      <c r="O6" s="34"/>
      <c r="P6" s="33"/>
      <c r="Q6" s="34"/>
      <c r="R6" s="33"/>
      <c r="S6" s="34"/>
      <c r="T6" s="33"/>
      <c r="U6" s="36">
        <f>SUM(L6:T6)</f>
        <v>0</v>
      </c>
      <c r="V6" s="37">
        <f>K6+U6</f>
        <v>0</v>
      </c>
    </row>
    <row r="7" spans="1:22">
      <c r="A7" s="38" t="str">
        <f>'Players by Team'!G4</f>
        <v>Megha Reddy</v>
      </c>
      <c r="B7" s="33"/>
      <c r="C7" s="34"/>
      <c r="D7" s="33"/>
      <c r="E7" s="34"/>
      <c r="F7" s="33"/>
      <c r="G7" s="34"/>
      <c r="H7" s="33"/>
      <c r="I7" s="34"/>
      <c r="J7" s="33"/>
      <c r="K7" s="35">
        <f>SUM(B7:J7)</f>
        <v>0</v>
      </c>
      <c r="L7" s="33"/>
      <c r="M7" s="34"/>
      <c r="N7" s="33"/>
      <c r="O7" s="34"/>
      <c r="P7" s="33"/>
      <c r="Q7" s="34"/>
      <c r="R7" s="33"/>
      <c r="S7" s="34"/>
      <c r="T7" s="33"/>
      <c r="U7" s="36">
        <f>SUM(L7:T7)</f>
        <v>0</v>
      </c>
      <c r="V7" s="37">
        <f>K7+U7</f>
        <v>0</v>
      </c>
    </row>
    <row r="8" spans="1:22">
      <c r="A8" s="38" t="str">
        <f>'Players by Team'!G5</f>
        <v>Marina Thuesen</v>
      </c>
      <c r="B8" s="33"/>
      <c r="C8" s="34"/>
      <c r="D8" s="33"/>
      <c r="E8" s="34"/>
      <c r="F8" s="33"/>
      <c r="G8" s="34"/>
      <c r="H8" s="33"/>
      <c r="I8" s="34"/>
      <c r="J8" s="33"/>
      <c r="K8" s="35">
        <f>SUM(B8:J8)</f>
        <v>0</v>
      </c>
      <c r="L8" s="33"/>
      <c r="M8" s="34"/>
      <c r="N8" s="33"/>
      <c r="O8" s="34"/>
      <c r="P8" s="33"/>
      <c r="Q8" s="34"/>
      <c r="R8" s="33"/>
      <c r="S8" s="34"/>
      <c r="T8" s="33"/>
      <c r="U8" s="36">
        <f>SUM(L8:T8)</f>
        <v>0</v>
      </c>
      <c r="V8" s="37">
        <f>K8+U8</f>
        <v>0</v>
      </c>
    </row>
    <row r="9" spans="1:22">
      <c r="A9" s="38" t="str">
        <f>'Players by Team'!G6</f>
        <v>Sarah Zeng</v>
      </c>
      <c r="B9" s="33"/>
      <c r="C9" s="34"/>
      <c r="D9" s="33"/>
      <c r="E9" s="34"/>
      <c r="F9" s="33"/>
      <c r="G9" s="34"/>
      <c r="H9" s="33"/>
      <c r="I9" s="34"/>
      <c r="J9" s="33"/>
      <c r="K9" s="35">
        <f>SUM(B9:J9)</f>
        <v>0</v>
      </c>
      <c r="L9" s="33"/>
      <c r="M9" s="34"/>
      <c r="N9" s="33"/>
      <c r="O9" s="34"/>
      <c r="P9" s="33"/>
      <c r="Q9" s="34"/>
      <c r="R9" s="33"/>
      <c r="S9" s="34"/>
      <c r="T9" s="33"/>
      <c r="U9" s="36">
        <f>SUM(L9:T9)</f>
        <v>0</v>
      </c>
      <c r="V9" s="37">
        <f>K9+U9</f>
        <v>0</v>
      </c>
    </row>
    <row r="11" spans="1:22">
      <c r="A11" s="48" t="str">
        <f>'Players by Team'!M1</f>
        <v>ALLEN WHITE</v>
      </c>
      <c r="B11" s="61">
        <v>1</v>
      </c>
      <c r="C11" s="61">
        <v>2</v>
      </c>
      <c r="D11" s="61">
        <v>3</v>
      </c>
      <c r="E11" s="61">
        <v>4</v>
      </c>
      <c r="F11" s="61">
        <v>5</v>
      </c>
      <c r="G11" s="61">
        <v>6</v>
      </c>
      <c r="H11" s="61">
        <v>7</v>
      </c>
      <c r="I11" s="61">
        <v>8</v>
      </c>
      <c r="J11" s="61">
        <v>9</v>
      </c>
      <c r="K11" s="62" t="s">
        <v>21</v>
      </c>
      <c r="L11" s="62">
        <v>10</v>
      </c>
      <c r="M11" s="62">
        <v>11</v>
      </c>
      <c r="N11" s="62">
        <v>12</v>
      </c>
      <c r="O11" s="62">
        <v>13</v>
      </c>
      <c r="P11" s="62">
        <v>14</v>
      </c>
      <c r="Q11" s="62">
        <v>15</v>
      </c>
      <c r="R11" s="62">
        <v>16</v>
      </c>
      <c r="S11" s="62">
        <v>17</v>
      </c>
      <c r="T11" s="62">
        <v>18</v>
      </c>
      <c r="U11" s="62" t="s">
        <v>22</v>
      </c>
      <c r="V11" s="62" t="s">
        <v>2</v>
      </c>
    </row>
    <row r="12" spans="1:22">
      <c r="A12" s="38" t="str">
        <f>'Players by Team'!M2</f>
        <v>Natalie Quintana</v>
      </c>
      <c r="B12" s="33"/>
      <c r="C12" s="34"/>
      <c r="D12" s="33"/>
      <c r="E12" s="34"/>
      <c r="F12" s="33"/>
      <c r="G12" s="34"/>
      <c r="H12" s="33"/>
      <c r="I12" s="34"/>
      <c r="J12" s="33"/>
      <c r="K12" s="35">
        <f>SUM(B12:J12)</f>
        <v>0</v>
      </c>
      <c r="L12" s="33"/>
      <c r="M12" s="34"/>
      <c r="N12" s="33"/>
      <c r="O12" s="34"/>
      <c r="P12" s="33"/>
      <c r="Q12" s="34"/>
      <c r="R12" s="33"/>
      <c r="S12" s="34"/>
      <c r="T12" s="33"/>
      <c r="U12" s="36">
        <f>SUM(L12:T12)</f>
        <v>0</v>
      </c>
      <c r="V12" s="37">
        <f>K12+U12</f>
        <v>0</v>
      </c>
    </row>
    <row r="13" spans="1:22">
      <c r="A13" s="38" t="str">
        <f>'Players by Team'!M3</f>
        <v>Shreya Nair</v>
      </c>
      <c r="B13" s="33"/>
      <c r="C13" s="34"/>
      <c r="D13" s="33"/>
      <c r="E13" s="34"/>
      <c r="F13" s="33"/>
      <c r="G13" s="34"/>
      <c r="H13" s="33"/>
      <c r="I13" s="34"/>
      <c r="J13" s="33"/>
      <c r="K13" s="35">
        <f>SUM(B13:J13)</f>
        <v>0</v>
      </c>
      <c r="L13" s="33"/>
      <c r="M13" s="34"/>
      <c r="N13" s="33"/>
      <c r="O13" s="34"/>
      <c r="P13" s="33"/>
      <c r="Q13" s="34"/>
      <c r="R13" s="33"/>
      <c r="S13" s="34"/>
      <c r="T13" s="33"/>
      <c r="U13" s="36">
        <f>SUM(L13:T13)</f>
        <v>0</v>
      </c>
      <c r="V13" s="37">
        <f>K13+U13</f>
        <v>0</v>
      </c>
    </row>
    <row r="14" spans="1:22">
      <c r="A14" s="38" t="str">
        <f>'Players by Team'!M4</f>
        <v>Anika Trehan</v>
      </c>
      <c r="B14" s="33"/>
      <c r="C14" s="34"/>
      <c r="D14" s="33"/>
      <c r="E14" s="34"/>
      <c r="F14" s="33"/>
      <c r="G14" s="34"/>
      <c r="H14" s="33"/>
      <c r="I14" s="34"/>
      <c r="J14" s="33"/>
      <c r="K14" s="35">
        <f>SUM(B14:J14)</f>
        <v>0</v>
      </c>
      <c r="L14" s="33"/>
      <c r="M14" s="34"/>
      <c r="N14" s="33"/>
      <c r="O14" s="34"/>
      <c r="P14" s="33"/>
      <c r="Q14" s="34"/>
      <c r="R14" s="33"/>
      <c r="S14" s="34"/>
      <c r="T14" s="33"/>
      <c r="U14" s="36">
        <f>SUM(L14:T14)</f>
        <v>0</v>
      </c>
      <c r="V14" s="37">
        <f>K14+U14</f>
        <v>0</v>
      </c>
    </row>
    <row r="15" spans="1:22">
      <c r="A15" s="38" t="str">
        <f>'Players by Team'!M5</f>
        <v>Lauren Nguyenpu</v>
      </c>
      <c r="B15" s="33"/>
      <c r="C15" s="34"/>
      <c r="D15" s="33"/>
      <c r="E15" s="34"/>
      <c r="F15" s="33"/>
      <c r="G15" s="34"/>
      <c r="H15" s="33"/>
      <c r="I15" s="34"/>
      <c r="J15" s="33"/>
      <c r="K15" s="35">
        <f>SUM(B15:J15)</f>
        <v>0</v>
      </c>
      <c r="L15" s="33"/>
      <c r="M15" s="34"/>
      <c r="N15" s="33"/>
      <c r="O15" s="34"/>
      <c r="P15" s="33"/>
      <c r="Q15" s="34"/>
      <c r="R15" s="33"/>
      <c r="S15" s="34"/>
      <c r="T15" s="33"/>
      <c r="U15" s="36">
        <f>SUM(L15:T15)</f>
        <v>0</v>
      </c>
      <c r="V15" s="37">
        <f>K15+U15</f>
        <v>0</v>
      </c>
    </row>
    <row r="16" spans="1:22">
      <c r="A16" s="38" t="str">
        <f>'Players by Team'!M6</f>
        <v>Danielle Dimafelix</v>
      </c>
      <c r="B16" s="33"/>
      <c r="C16" s="34"/>
      <c r="D16" s="33"/>
      <c r="E16" s="34"/>
      <c r="F16" s="33"/>
      <c r="G16" s="34"/>
      <c r="H16" s="33"/>
      <c r="I16" s="34"/>
      <c r="J16" s="33"/>
      <c r="K16" s="35">
        <f>SUM(B16:J16)</f>
        <v>0</v>
      </c>
      <c r="L16" s="33"/>
      <c r="M16" s="34"/>
      <c r="N16" s="33"/>
      <c r="O16" s="34"/>
      <c r="P16" s="33"/>
      <c r="Q16" s="34"/>
      <c r="R16" s="33"/>
      <c r="S16" s="34"/>
      <c r="T16" s="33"/>
      <c r="U16" s="36">
        <f>SUM(L16:T16)</f>
        <v>0</v>
      </c>
      <c r="V16" s="37">
        <f>K16+U16</f>
        <v>0</v>
      </c>
    </row>
    <row r="18" spans="1:22">
      <c r="A18" s="48" t="str">
        <f>'Players by Team'!A9</f>
        <v>AMARILLO HIGH</v>
      </c>
      <c r="B18" s="61">
        <v>1</v>
      </c>
      <c r="C18" s="61">
        <v>2</v>
      </c>
      <c r="D18" s="61">
        <v>3</v>
      </c>
      <c r="E18" s="61">
        <v>4</v>
      </c>
      <c r="F18" s="61">
        <v>5</v>
      </c>
      <c r="G18" s="61">
        <v>6</v>
      </c>
      <c r="H18" s="61">
        <v>7</v>
      </c>
      <c r="I18" s="61">
        <v>8</v>
      </c>
      <c r="J18" s="61">
        <v>9</v>
      </c>
      <c r="K18" s="62" t="s">
        <v>21</v>
      </c>
      <c r="L18" s="62">
        <v>10</v>
      </c>
      <c r="M18" s="62">
        <v>11</v>
      </c>
      <c r="N18" s="62">
        <v>12</v>
      </c>
      <c r="O18" s="62">
        <v>13</v>
      </c>
      <c r="P18" s="62">
        <v>14</v>
      </c>
      <c r="Q18" s="62">
        <v>15</v>
      </c>
      <c r="R18" s="62">
        <v>16</v>
      </c>
      <c r="S18" s="62">
        <v>17</v>
      </c>
      <c r="T18" s="62">
        <v>18</v>
      </c>
      <c r="U18" s="62" t="s">
        <v>22</v>
      </c>
      <c r="V18" s="62" t="s">
        <v>2</v>
      </c>
    </row>
    <row r="19" spans="1:22">
      <c r="A19" s="38" t="str">
        <f>'Players by Team'!A10</f>
        <v>Alexis Escobedo</v>
      </c>
      <c r="B19" s="33"/>
      <c r="C19" s="34"/>
      <c r="D19" s="33"/>
      <c r="E19" s="34"/>
      <c r="F19" s="33"/>
      <c r="G19" s="34"/>
      <c r="H19" s="33"/>
      <c r="I19" s="34"/>
      <c r="J19" s="33"/>
      <c r="K19" s="35">
        <f>SUM(B19:J19)</f>
        <v>0</v>
      </c>
      <c r="L19" s="33"/>
      <c r="M19" s="34"/>
      <c r="N19" s="33"/>
      <c r="O19" s="34"/>
      <c r="P19" s="33"/>
      <c r="Q19" s="34"/>
      <c r="R19" s="33"/>
      <c r="S19" s="34"/>
      <c r="T19" s="33"/>
      <c r="U19" s="36">
        <f>SUM(L19:T19)</f>
        <v>0</v>
      </c>
      <c r="V19" s="37">
        <f>K19+U19</f>
        <v>0</v>
      </c>
    </row>
    <row r="20" spans="1:22">
      <c r="A20" s="38" t="str">
        <f>'Players by Team'!A11</f>
        <v>Ainsley Carter</v>
      </c>
      <c r="B20" s="33"/>
      <c r="C20" s="34"/>
      <c r="D20" s="33"/>
      <c r="E20" s="34"/>
      <c r="F20" s="33"/>
      <c r="G20" s="34"/>
      <c r="H20" s="33"/>
      <c r="I20" s="34"/>
      <c r="J20" s="33"/>
      <c r="K20" s="35">
        <f>SUM(B20:J20)</f>
        <v>0</v>
      </c>
      <c r="L20" s="33"/>
      <c r="M20" s="34"/>
      <c r="N20" s="33"/>
      <c r="O20" s="34"/>
      <c r="P20" s="33"/>
      <c r="Q20" s="34"/>
      <c r="R20" s="33"/>
      <c r="S20" s="34"/>
      <c r="T20" s="33"/>
      <c r="U20" s="36">
        <f>SUM(L20:T20)</f>
        <v>0</v>
      </c>
      <c r="V20" s="37">
        <f>K20+U20</f>
        <v>0</v>
      </c>
    </row>
    <row r="21" spans="1:22">
      <c r="A21" s="38" t="str">
        <f>'Players by Team'!A12</f>
        <v>Avery Britten</v>
      </c>
      <c r="B21" s="33"/>
      <c r="C21" s="34"/>
      <c r="D21" s="33"/>
      <c r="E21" s="34"/>
      <c r="F21" s="33"/>
      <c r="G21" s="34"/>
      <c r="H21" s="33"/>
      <c r="I21" s="34"/>
      <c r="J21" s="33"/>
      <c r="K21" s="35">
        <f>SUM(B21:J21)</f>
        <v>0</v>
      </c>
      <c r="L21" s="33"/>
      <c r="M21" s="34"/>
      <c r="N21" s="33"/>
      <c r="O21" s="34"/>
      <c r="P21" s="33"/>
      <c r="Q21" s="34"/>
      <c r="R21" s="33"/>
      <c r="S21" s="34"/>
      <c r="T21" s="33"/>
      <c r="U21" s="36">
        <f>SUM(L21:T21)</f>
        <v>0</v>
      </c>
      <c r="V21" s="37">
        <f>K21+U21</f>
        <v>0</v>
      </c>
    </row>
    <row r="22" spans="1:22">
      <c r="A22" s="38" t="str">
        <f>'Players by Team'!A13</f>
        <v>Karlee Holcomb</v>
      </c>
      <c r="B22" s="33"/>
      <c r="C22" s="34"/>
      <c r="D22" s="33"/>
      <c r="E22" s="34"/>
      <c r="F22" s="33"/>
      <c r="G22" s="34"/>
      <c r="H22" s="33"/>
      <c r="I22" s="34"/>
      <c r="J22" s="33"/>
      <c r="K22" s="35">
        <f>SUM(B22:J22)</f>
        <v>0</v>
      </c>
      <c r="L22" s="33"/>
      <c r="M22" s="34"/>
      <c r="N22" s="33"/>
      <c r="O22" s="34"/>
      <c r="P22" s="33"/>
      <c r="Q22" s="34"/>
      <c r="R22" s="33"/>
      <c r="S22" s="34"/>
      <c r="T22" s="33"/>
      <c r="U22" s="36">
        <f>SUM(L22:T22)</f>
        <v>0</v>
      </c>
      <c r="V22" s="37">
        <f>K22+U22</f>
        <v>0</v>
      </c>
    </row>
    <row r="23" spans="1:22">
      <c r="A23" s="38" t="str">
        <f>'Players by Team'!A14</f>
        <v>Rhea Anderson</v>
      </c>
      <c r="B23" s="33"/>
      <c r="C23" s="34"/>
      <c r="D23" s="33"/>
      <c r="E23" s="34"/>
      <c r="F23" s="33"/>
      <c r="G23" s="34"/>
      <c r="H23" s="33"/>
      <c r="I23" s="34"/>
      <c r="J23" s="33"/>
      <c r="K23" s="35">
        <f>SUM(B23:J23)</f>
        <v>0</v>
      </c>
      <c r="L23" s="33"/>
      <c r="M23" s="34"/>
      <c r="N23" s="33"/>
      <c r="O23" s="34"/>
      <c r="P23" s="33"/>
      <c r="Q23" s="34"/>
      <c r="R23" s="33"/>
      <c r="S23" s="34"/>
      <c r="T23" s="33"/>
      <c r="U23" s="36">
        <f>SUM(L23:T23)</f>
        <v>0</v>
      </c>
      <c r="V23" s="37">
        <f>K23+U23</f>
        <v>0</v>
      </c>
    </row>
    <row r="25" spans="1:22">
      <c r="A25" s="48" t="str">
        <f>'Players by Team'!G9</f>
        <v>ANDREWS</v>
      </c>
      <c r="B25" s="61">
        <v>1</v>
      </c>
      <c r="C25" s="61">
        <v>2</v>
      </c>
      <c r="D25" s="61">
        <v>3</v>
      </c>
      <c r="E25" s="61">
        <v>4</v>
      </c>
      <c r="F25" s="61">
        <v>5</v>
      </c>
      <c r="G25" s="61">
        <v>6</v>
      </c>
      <c r="H25" s="61">
        <v>7</v>
      </c>
      <c r="I25" s="61">
        <v>8</v>
      </c>
      <c r="J25" s="61">
        <v>9</v>
      </c>
      <c r="K25" s="62" t="s">
        <v>21</v>
      </c>
      <c r="L25" s="62">
        <v>10</v>
      </c>
      <c r="M25" s="62">
        <v>11</v>
      </c>
      <c r="N25" s="62">
        <v>12</v>
      </c>
      <c r="O25" s="62">
        <v>13</v>
      </c>
      <c r="P25" s="62">
        <v>14</v>
      </c>
      <c r="Q25" s="62">
        <v>15</v>
      </c>
      <c r="R25" s="62">
        <v>16</v>
      </c>
      <c r="S25" s="62">
        <v>17</v>
      </c>
      <c r="T25" s="62">
        <v>18</v>
      </c>
      <c r="U25" s="62" t="s">
        <v>22</v>
      </c>
      <c r="V25" s="62" t="s">
        <v>2</v>
      </c>
    </row>
    <row r="26" spans="1:22">
      <c r="A26" s="40" t="str">
        <f>'Players by Team'!G10</f>
        <v>Brynlee Dyes</v>
      </c>
      <c r="B26" s="33"/>
      <c r="C26" s="34"/>
      <c r="D26" s="33"/>
      <c r="E26" s="34"/>
      <c r="F26" s="33"/>
      <c r="G26" s="34"/>
      <c r="H26" s="33"/>
      <c r="I26" s="34"/>
      <c r="J26" s="33"/>
      <c r="K26" s="35">
        <f>SUM(B26:J26)</f>
        <v>0</v>
      </c>
      <c r="L26" s="33"/>
      <c r="M26" s="34"/>
      <c r="N26" s="33"/>
      <c r="O26" s="34"/>
      <c r="P26" s="33"/>
      <c r="Q26" s="34"/>
      <c r="R26" s="33"/>
      <c r="S26" s="34"/>
      <c r="T26" s="33"/>
      <c r="U26" s="36">
        <f>SUM(L26:T26)</f>
        <v>0</v>
      </c>
      <c r="V26" s="37">
        <f>K26+U26</f>
        <v>0</v>
      </c>
    </row>
    <row r="27" spans="1:22">
      <c r="A27" s="40" t="str">
        <f>'Players by Team'!G11</f>
        <v>Jordyn Hall</v>
      </c>
      <c r="B27" s="33"/>
      <c r="C27" s="34"/>
      <c r="D27" s="33"/>
      <c r="E27" s="34"/>
      <c r="F27" s="33"/>
      <c r="G27" s="34"/>
      <c r="H27" s="33"/>
      <c r="I27" s="34"/>
      <c r="J27" s="33"/>
      <c r="K27" s="35">
        <f>SUM(B27:J27)</f>
        <v>0</v>
      </c>
      <c r="L27" s="33"/>
      <c r="M27" s="34"/>
      <c r="N27" s="33"/>
      <c r="O27" s="34"/>
      <c r="P27" s="33"/>
      <c r="Q27" s="34"/>
      <c r="R27" s="33"/>
      <c r="S27" s="34"/>
      <c r="T27" s="33"/>
      <c r="U27" s="36">
        <f>SUM(L27:T27)</f>
        <v>0</v>
      </c>
      <c r="V27" s="37">
        <f>K27+U27</f>
        <v>0</v>
      </c>
    </row>
    <row r="28" spans="1:22">
      <c r="A28" s="40" t="str">
        <f>'Players by Team'!G12</f>
        <v>Bailey Ballou</v>
      </c>
      <c r="B28" s="33"/>
      <c r="C28" s="34"/>
      <c r="D28" s="33"/>
      <c r="E28" s="34"/>
      <c r="F28" s="33"/>
      <c r="G28" s="34"/>
      <c r="H28" s="33"/>
      <c r="I28" s="34"/>
      <c r="J28" s="33"/>
      <c r="K28" s="35">
        <f>SUM(B28:J28)</f>
        <v>0</v>
      </c>
      <c r="L28" s="33"/>
      <c r="M28" s="34"/>
      <c r="N28" s="33"/>
      <c r="O28" s="34"/>
      <c r="P28" s="33"/>
      <c r="Q28" s="34"/>
      <c r="R28" s="33"/>
      <c r="S28" s="34"/>
      <c r="T28" s="33"/>
      <c r="U28" s="36">
        <f>SUM(L28:T28)</f>
        <v>0</v>
      </c>
      <c r="V28" s="37">
        <f>K28+U28</f>
        <v>0</v>
      </c>
    </row>
    <row r="29" spans="1:22">
      <c r="A29" s="40" t="str">
        <f>'Players by Team'!G13</f>
        <v>Sarah Strube</v>
      </c>
      <c r="B29" s="33"/>
      <c r="C29" s="34"/>
      <c r="D29" s="33"/>
      <c r="E29" s="34"/>
      <c r="F29" s="33"/>
      <c r="G29" s="34"/>
      <c r="H29" s="33"/>
      <c r="I29" s="34"/>
      <c r="J29" s="33"/>
      <c r="K29" s="35">
        <f>SUM(B29:J29)</f>
        <v>0</v>
      </c>
      <c r="L29" s="33"/>
      <c r="M29" s="34"/>
      <c r="N29" s="33"/>
      <c r="O29" s="34"/>
      <c r="P29" s="33"/>
      <c r="Q29" s="34"/>
      <c r="R29" s="33"/>
      <c r="S29" s="34"/>
      <c r="T29" s="33"/>
      <c r="U29" s="36">
        <f>SUM(L29:T29)</f>
        <v>0</v>
      </c>
      <c r="V29" s="37">
        <f>K29+U29</f>
        <v>0</v>
      </c>
    </row>
    <row r="30" spans="1:22">
      <c r="A30" s="40" t="str">
        <f>'Players by Team'!G14</f>
        <v>Taylor Carey</v>
      </c>
      <c r="B30" s="33"/>
      <c r="C30" s="34"/>
      <c r="D30" s="33"/>
      <c r="E30" s="34"/>
      <c r="F30" s="33"/>
      <c r="G30" s="34"/>
      <c r="H30" s="33"/>
      <c r="I30" s="34"/>
      <c r="J30" s="33"/>
      <c r="K30" s="35">
        <f>SUM(B30:J30)</f>
        <v>0</v>
      </c>
      <c r="L30" s="33"/>
      <c r="M30" s="34"/>
      <c r="N30" s="33"/>
      <c r="O30" s="34"/>
      <c r="P30" s="33"/>
      <c r="Q30" s="34"/>
      <c r="R30" s="33"/>
      <c r="S30" s="34"/>
      <c r="T30" s="33"/>
      <c r="U30" s="36">
        <f>SUM(L30:T30)</f>
        <v>0</v>
      </c>
      <c r="V30" s="37">
        <f>K30+U30</f>
        <v>0</v>
      </c>
    </row>
    <row r="32" spans="1:22">
      <c r="A32" s="48" t="str">
        <f>'Players by Team'!M9</f>
        <v>ARLINGTON MARTIN</v>
      </c>
      <c r="B32" s="61">
        <v>1</v>
      </c>
      <c r="C32" s="61">
        <v>2</v>
      </c>
      <c r="D32" s="61">
        <v>3</v>
      </c>
      <c r="E32" s="61">
        <v>4</v>
      </c>
      <c r="F32" s="61">
        <v>5</v>
      </c>
      <c r="G32" s="61">
        <v>6</v>
      </c>
      <c r="H32" s="61">
        <v>7</v>
      </c>
      <c r="I32" s="61">
        <v>8</v>
      </c>
      <c r="J32" s="61">
        <v>9</v>
      </c>
      <c r="K32" s="62" t="s">
        <v>21</v>
      </c>
      <c r="L32" s="62">
        <v>10</v>
      </c>
      <c r="M32" s="62">
        <v>11</v>
      </c>
      <c r="N32" s="62">
        <v>12</v>
      </c>
      <c r="O32" s="62">
        <v>13</v>
      </c>
      <c r="P32" s="62">
        <v>14</v>
      </c>
      <c r="Q32" s="62">
        <v>15</v>
      </c>
      <c r="R32" s="62">
        <v>16</v>
      </c>
      <c r="S32" s="62">
        <v>17</v>
      </c>
      <c r="T32" s="62">
        <v>18</v>
      </c>
      <c r="U32" s="62" t="s">
        <v>22</v>
      </c>
      <c r="V32" s="62" t="s">
        <v>2</v>
      </c>
    </row>
    <row r="33" spans="1:22">
      <c r="A33" s="40" t="str">
        <f>'Players by Team'!M10</f>
        <v>Madison Le</v>
      </c>
      <c r="B33" s="33"/>
      <c r="C33" s="34"/>
      <c r="D33" s="33"/>
      <c r="E33" s="34"/>
      <c r="F33" s="33"/>
      <c r="G33" s="34"/>
      <c r="H33" s="33"/>
      <c r="I33" s="34"/>
      <c r="J33" s="33"/>
      <c r="K33" s="35">
        <f>SUM(B33:J33)</f>
        <v>0</v>
      </c>
      <c r="L33" s="33"/>
      <c r="M33" s="34"/>
      <c r="N33" s="33"/>
      <c r="O33" s="34"/>
      <c r="P33" s="33"/>
      <c r="Q33" s="34"/>
      <c r="R33" s="33"/>
      <c r="S33" s="34"/>
      <c r="T33" s="33"/>
      <c r="U33" s="36">
        <f>SUM(L33:T33)</f>
        <v>0</v>
      </c>
      <c r="V33" s="37">
        <f>K33+U33</f>
        <v>0</v>
      </c>
    </row>
    <row r="34" spans="1:22">
      <c r="A34" s="40" t="str">
        <f>'Players by Team'!M11</f>
        <v>Mason Lewis</v>
      </c>
      <c r="B34" s="33"/>
      <c r="C34" s="34"/>
      <c r="D34" s="33"/>
      <c r="E34" s="34"/>
      <c r="F34" s="33"/>
      <c r="G34" s="34"/>
      <c r="H34" s="33"/>
      <c r="I34" s="34"/>
      <c r="J34" s="33"/>
      <c r="K34" s="35">
        <f>SUM(B34:J34)</f>
        <v>0</v>
      </c>
      <c r="L34" s="33"/>
      <c r="M34" s="34"/>
      <c r="N34" s="33"/>
      <c r="O34" s="34"/>
      <c r="P34" s="33"/>
      <c r="Q34" s="34"/>
      <c r="R34" s="33"/>
      <c r="S34" s="34"/>
      <c r="T34" s="33"/>
      <c r="U34" s="36">
        <f>SUM(L34:T34)</f>
        <v>0</v>
      </c>
      <c r="V34" s="37">
        <f>K34+U34</f>
        <v>0</v>
      </c>
    </row>
    <row r="35" spans="1:22">
      <c r="A35" s="40" t="str">
        <f>'Players by Team'!M12</f>
        <v>Kayleigh Havard</v>
      </c>
      <c r="B35" s="33"/>
      <c r="C35" s="34"/>
      <c r="D35" s="33"/>
      <c r="E35" s="34"/>
      <c r="F35" s="33"/>
      <c r="G35" s="34"/>
      <c r="H35" s="33"/>
      <c r="I35" s="34"/>
      <c r="J35" s="33"/>
      <c r="K35" s="35">
        <f>SUM(B35:J35)</f>
        <v>0</v>
      </c>
      <c r="L35" s="33"/>
      <c r="M35" s="34"/>
      <c r="N35" s="33"/>
      <c r="O35" s="34"/>
      <c r="P35" s="33"/>
      <c r="Q35" s="34"/>
      <c r="R35" s="33"/>
      <c r="S35" s="34"/>
      <c r="T35" s="33"/>
      <c r="U35" s="36">
        <f>SUM(L35:T35)</f>
        <v>0</v>
      </c>
      <c r="V35" s="37">
        <f>K35+U35</f>
        <v>0</v>
      </c>
    </row>
    <row r="36" spans="1:22">
      <c r="A36" s="40" t="str">
        <f>'Players by Team'!M13</f>
        <v>Camille Breitenstein</v>
      </c>
      <c r="B36" s="33"/>
      <c r="C36" s="34"/>
      <c r="D36" s="33"/>
      <c r="E36" s="34"/>
      <c r="F36" s="33"/>
      <c r="G36" s="34"/>
      <c r="H36" s="33"/>
      <c r="I36" s="34"/>
      <c r="J36" s="33"/>
      <c r="K36" s="35">
        <f>SUM(B36:J36)</f>
        <v>0</v>
      </c>
      <c r="L36" s="33"/>
      <c r="M36" s="34"/>
      <c r="N36" s="33"/>
      <c r="O36" s="34"/>
      <c r="P36" s="33"/>
      <c r="Q36" s="34"/>
      <c r="R36" s="33"/>
      <c r="S36" s="34"/>
      <c r="T36" s="33"/>
      <c r="U36" s="36">
        <f>SUM(L36:T36)</f>
        <v>0</v>
      </c>
      <c r="V36" s="37">
        <f>K36+U36</f>
        <v>0</v>
      </c>
    </row>
    <row r="37" spans="1:22">
      <c r="A37" s="40" t="str">
        <f>'Players by Team'!M14</f>
        <v>Sophia Rick</v>
      </c>
      <c r="B37" s="33"/>
      <c r="C37" s="34"/>
      <c r="D37" s="33"/>
      <c r="E37" s="34"/>
      <c r="F37" s="33"/>
      <c r="G37" s="34"/>
      <c r="H37" s="33"/>
      <c r="I37" s="34"/>
      <c r="J37" s="33"/>
      <c r="K37" s="35">
        <f>SUM(B37:J37)</f>
        <v>0</v>
      </c>
      <c r="L37" s="33"/>
      <c r="M37" s="34"/>
      <c r="N37" s="33"/>
      <c r="O37" s="34"/>
      <c r="P37" s="33"/>
      <c r="Q37" s="34"/>
      <c r="R37" s="33"/>
      <c r="S37" s="34"/>
      <c r="T37" s="33"/>
      <c r="U37" s="36">
        <f>SUM(L37:T37)</f>
        <v>0</v>
      </c>
      <c r="V37" s="37">
        <f>K37+U37</f>
        <v>0</v>
      </c>
    </row>
    <row r="39" spans="1:22">
      <c r="A39" s="48" t="str">
        <f>'Players by Team'!G17</f>
        <v>C. HERITAGE</v>
      </c>
      <c r="B39" s="61">
        <v>1</v>
      </c>
      <c r="C39" s="61">
        <v>2</v>
      </c>
      <c r="D39" s="61">
        <v>3</v>
      </c>
      <c r="E39" s="61">
        <v>4</v>
      </c>
      <c r="F39" s="61">
        <v>5</v>
      </c>
      <c r="G39" s="61">
        <v>6</v>
      </c>
      <c r="H39" s="61">
        <v>7</v>
      </c>
      <c r="I39" s="61">
        <v>8</v>
      </c>
      <c r="J39" s="61">
        <v>9</v>
      </c>
      <c r="K39" s="62" t="s">
        <v>21</v>
      </c>
      <c r="L39" s="62">
        <v>10</v>
      </c>
      <c r="M39" s="62">
        <v>11</v>
      </c>
      <c r="N39" s="62">
        <v>12</v>
      </c>
      <c r="O39" s="62">
        <v>13</v>
      </c>
      <c r="P39" s="62">
        <v>14</v>
      </c>
      <c r="Q39" s="62">
        <v>15</v>
      </c>
      <c r="R39" s="62">
        <v>16</v>
      </c>
      <c r="S39" s="62">
        <v>17</v>
      </c>
      <c r="T39" s="62">
        <v>18</v>
      </c>
      <c r="U39" s="62" t="s">
        <v>22</v>
      </c>
      <c r="V39" s="62" t="s">
        <v>2</v>
      </c>
    </row>
    <row r="40" spans="1:22">
      <c r="A40" s="40" t="str">
        <f>'Players by Team'!G18</f>
        <v>Rachel Hicks</v>
      </c>
      <c r="B40" s="33"/>
      <c r="C40" s="34"/>
      <c r="D40" s="33"/>
      <c r="E40" s="34"/>
      <c r="F40" s="33"/>
      <c r="G40" s="34"/>
      <c r="H40" s="33"/>
      <c r="I40" s="34"/>
      <c r="J40" s="33"/>
      <c r="K40" s="35">
        <f>SUM(B40:J40)</f>
        <v>0</v>
      </c>
      <c r="L40" s="33"/>
      <c r="M40" s="34"/>
      <c r="N40" s="33"/>
      <c r="O40" s="34"/>
      <c r="P40" s="33"/>
      <c r="Q40" s="34"/>
      <c r="R40" s="33"/>
      <c r="S40" s="34"/>
      <c r="T40" s="33"/>
      <c r="U40" s="36">
        <f>SUM(L40:T40)</f>
        <v>0</v>
      </c>
      <c r="V40" s="37">
        <f>K40+U40</f>
        <v>0</v>
      </c>
    </row>
    <row r="41" spans="1:22">
      <c r="A41" s="40" t="str">
        <f>'Players by Team'!G19</f>
        <v>Cindey Xiao</v>
      </c>
      <c r="B41" s="33"/>
      <c r="C41" s="34"/>
      <c r="D41" s="33"/>
      <c r="E41" s="34"/>
      <c r="F41" s="33"/>
      <c r="G41" s="34"/>
      <c r="H41" s="33"/>
      <c r="I41" s="34"/>
      <c r="J41" s="33"/>
      <c r="K41" s="35">
        <f>SUM(B41:J41)</f>
        <v>0</v>
      </c>
      <c r="L41" s="33"/>
      <c r="M41" s="34"/>
      <c r="N41" s="33"/>
      <c r="O41" s="34"/>
      <c r="P41" s="33"/>
      <c r="Q41" s="34"/>
      <c r="R41" s="33"/>
      <c r="S41" s="34"/>
      <c r="T41" s="33"/>
      <c r="U41" s="36">
        <f>SUM(L41:T41)</f>
        <v>0</v>
      </c>
      <c r="V41" s="37">
        <f>K41+U41</f>
        <v>0</v>
      </c>
    </row>
    <row r="42" spans="1:22">
      <c r="A42" s="40" t="str">
        <f>'Players by Team'!G20</f>
        <v>Reagan Lee</v>
      </c>
      <c r="B42" s="33"/>
      <c r="C42" s="34"/>
      <c r="D42" s="33"/>
      <c r="E42" s="34"/>
      <c r="F42" s="33"/>
      <c r="G42" s="34"/>
      <c r="H42" s="33"/>
      <c r="I42" s="34"/>
      <c r="J42" s="33"/>
      <c r="K42" s="35">
        <f>SUM(B42:J42)</f>
        <v>0</v>
      </c>
      <c r="L42" s="33"/>
      <c r="M42" s="34"/>
      <c r="N42" s="33"/>
      <c r="O42" s="34"/>
      <c r="P42" s="33"/>
      <c r="Q42" s="34"/>
      <c r="R42" s="33"/>
      <c r="S42" s="34"/>
      <c r="T42" s="33"/>
      <c r="U42" s="36">
        <f>SUM(L42:T42)</f>
        <v>0</v>
      </c>
      <c r="V42" s="37">
        <f>K42+U42</f>
        <v>0</v>
      </c>
    </row>
    <row r="43" spans="1:22">
      <c r="A43" s="40" t="str">
        <f>'Players by Team'!G21</f>
        <v>Kaitlyn O'Daniel</v>
      </c>
      <c r="B43" s="33"/>
      <c r="C43" s="34"/>
      <c r="D43" s="33"/>
      <c r="E43" s="34"/>
      <c r="F43" s="33"/>
      <c r="G43" s="34"/>
      <c r="H43" s="33"/>
      <c r="I43" s="34"/>
      <c r="J43" s="33"/>
      <c r="K43" s="35">
        <f>SUM(B43:J43)</f>
        <v>0</v>
      </c>
      <c r="L43" s="33"/>
      <c r="M43" s="34"/>
      <c r="N43" s="33"/>
      <c r="O43" s="34"/>
      <c r="P43" s="33"/>
      <c r="Q43" s="34"/>
      <c r="R43" s="33"/>
      <c r="S43" s="34"/>
      <c r="T43" s="33"/>
      <c r="U43" s="36">
        <f>SUM(L43:T43)</f>
        <v>0</v>
      </c>
      <c r="V43" s="37">
        <f>K43+U43</f>
        <v>0</v>
      </c>
    </row>
    <row r="44" spans="1:22">
      <c r="A44" s="40" t="str">
        <f>'Players by Team'!G22</f>
        <v>Rylie Redden</v>
      </c>
      <c r="B44" s="33"/>
      <c r="C44" s="34"/>
      <c r="D44" s="33"/>
      <c r="E44" s="34"/>
      <c r="F44" s="33"/>
      <c r="G44" s="34"/>
      <c r="H44" s="33"/>
      <c r="I44" s="34"/>
      <c r="J44" s="33"/>
      <c r="K44" s="35">
        <f>SUM(B44:J44)</f>
        <v>0</v>
      </c>
      <c r="L44" s="33"/>
      <c r="M44" s="34"/>
      <c r="N44" s="33"/>
      <c r="O44" s="34"/>
      <c r="P44" s="33"/>
      <c r="Q44" s="34"/>
      <c r="R44" s="33"/>
      <c r="S44" s="34"/>
      <c r="T44" s="33"/>
      <c r="U44" s="36">
        <f>SUM(L44:T44)</f>
        <v>0</v>
      </c>
      <c r="V44" s="37">
        <f>K44+U44</f>
        <v>0</v>
      </c>
    </row>
    <row r="46" spans="1:22">
      <c r="A46" s="48" t="str">
        <f>'Players by Team'!M17</f>
        <v>COPPELL</v>
      </c>
      <c r="B46" s="61">
        <v>1</v>
      </c>
      <c r="C46" s="61">
        <v>2</v>
      </c>
      <c r="D46" s="61">
        <v>3</v>
      </c>
      <c r="E46" s="61">
        <v>4</v>
      </c>
      <c r="F46" s="61">
        <v>5</v>
      </c>
      <c r="G46" s="61">
        <v>6</v>
      </c>
      <c r="H46" s="61">
        <v>7</v>
      </c>
      <c r="I46" s="61">
        <v>8</v>
      </c>
      <c r="J46" s="61">
        <v>9</v>
      </c>
      <c r="K46" s="62" t="s">
        <v>21</v>
      </c>
      <c r="L46" s="62">
        <v>10</v>
      </c>
      <c r="M46" s="62">
        <v>11</v>
      </c>
      <c r="N46" s="62">
        <v>12</v>
      </c>
      <c r="O46" s="62">
        <v>13</v>
      </c>
      <c r="P46" s="62">
        <v>14</v>
      </c>
      <c r="Q46" s="62">
        <v>15</v>
      </c>
      <c r="R46" s="62">
        <v>16</v>
      </c>
      <c r="S46" s="62">
        <v>17</v>
      </c>
      <c r="T46" s="62">
        <v>18</v>
      </c>
      <c r="U46" s="62" t="s">
        <v>22</v>
      </c>
      <c r="V46" s="62" t="s">
        <v>2</v>
      </c>
    </row>
    <row r="47" spans="1:22">
      <c r="A47" s="40" t="str">
        <f>'Players by Team'!M18</f>
        <v>Chelsea Romas</v>
      </c>
      <c r="B47" s="33"/>
      <c r="C47" s="34"/>
      <c r="D47" s="33"/>
      <c r="E47" s="34"/>
      <c r="F47" s="33"/>
      <c r="G47" s="34"/>
      <c r="H47" s="33"/>
      <c r="I47" s="34"/>
      <c r="J47" s="33"/>
      <c r="K47" s="35">
        <f>SUM(B47:J47)</f>
        <v>0</v>
      </c>
      <c r="L47" s="33"/>
      <c r="M47" s="34"/>
      <c r="N47" s="33"/>
      <c r="O47" s="34"/>
      <c r="P47" s="33"/>
      <c r="Q47" s="34"/>
      <c r="R47" s="33"/>
      <c r="S47" s="34"/>
      <c r="T47" s="33"/>
      <c r="U47" s="36">
        <f>SUM(L47:T47)</f>
        <v>0</v>
      </c>
      <c r="V47" s="37">
        <f>K47+U47</f>
        <v>0</v>
      </c>
    </row>
    <row r="48" spans="1:22">
      <c r="A48" s="40" t="str">
        <f>'Players by Team'!M19</f>
        <v>Lauren Rios</v>
      </c>
      <c r="B48" s="33"/>
      <c r="C48" s="34"/>
      <c r="D48" s="33"/>
      <c r="E48" s="34"/>
      <c r="F48" s="33"/>
      <c r="G48" s="34"/>
      <c r="H48" s="33"/>
      <c r="I48" s="34"/>
      <c r="J48" s="33"/>
      <c r="K48" s="35">
        <f>SUM(B48:J48)</f>
        <v>0</v>
      </c>
      <c r="L48" s="33"/>
      <c r="M48" s="34"/>
      <c r="N48" s="33"/>
      <c r="O48" s="34"/>
      <c r="P48" s="33"/>
      <c r="Q48" s="34"/>
      <c r="R48" s="33"/>
      <c r="S48" s="34"/>
      <c r="T48" s="33"/>
      <c r="U48" s="36">
        <f>SUM(L48:T48)</f>
        <v>0</v>
      </c>
      <c r="V48" s="37">
        <f>K48+U48</f>
        <v>0</v>
      </c>
    </row>
    <row r="49" spans="1:22">
      <c r="A49" s="40" t="str">
        <f>'Players by Team'!M20</f>
        <v>Mia Gaboriau</v>
      </c>
      <c r="B49" s="33"/>
      <c r="C49" s="34"/>
      <c r="D49" s="33"/>
      <c r="E49" s="34"/>
      <c r="F49" s="33"/>
      <c r="G49" s="34"/>
      <c r="H49" s="33"/>
      <c r="I49" s="34"/>
      <c r="J49" s="33"/>
      <c r="K49" s="35">
        <f>SUM(B49:J49)</f>
        <v>0</v>
      </c>
      <c r="L49" s="33"/>
      <c r="M49" s="34"/>
      <c r="N49" s="33"/>
      <c r="O49" s="34"/>
      <c r="P49" s="33"/>
      <c r="Q49" s="34"/>
      <c r="R49" s="33"/>
      <c r="S49" s="34"/>
      <c r="T49" s="33"/>
      <c r="U49" s="36">
        <f>SUM(L49:T49)</f>
        <v>0</v>
      </c>
      <c r="V49" s="37">
        <f>K49+U49</f>
        <v>0</v>
      </c>
    </row>
    <row r="50" spans="1:22">
      <c r="A50" s="40" t="str">
        <f>'Players by Team'!M21</f>
        <v>Miyoko Tan</v>
      </c>
      <c r="B50" s="33"/>
      <c r="C50" s="34"/>
      <c r="D50" s="33"/>
      <c r="E50" s="34"/>
      <c r="F50" s="33"/>
      <c r="G50" s="34"/>
      <c r="H50" s="33"/>
      <c r="I50" s="34"/>
      <c r="J50" s="33"/>
      <c r="K50" s="35">
        <f>SUM(B50:J50)</f>
        <v>0</v>
      </c>
      <c r="L50" s="33"/>
      <c r="M50" s="34"/>
      <c r="N50" s="33"/>
      <c r="O50" s="34"/>
      <c r="P50" s="33"/>
      <c r="Q50" s="34"/>
      <c r="R50" s="33"/>
      <c r="S50" s="34"/>
      <c r="T50" s="33"/>
      <c r="U50" s="36">
        <f>SUM(L50:T50)</f>
        <v>0</v>
      </c>
      <c r="V50" s="37">
        <f>K50+U50</f>
        <v>0</v>
      </c>
    </row>
    <row r="51" spans="1:22">
      <c r="A51" s="40" t="str">
        <f>'Players by Team'!M22</f>
        <v>Jamie Welsh</v>
      </c>
      <c r="B51" s="33"/>
      <c r="C51" s="34"/>
      <c r="D51" s="33"/>
      <c r="E51" s="34"/>
      <c r="F51" s="33"/>
      <c r="G51" s="34"/>
      <c r="H51" s="33"/>
      <c r="I51" s="34"/>
      <c r="J51" s="33"/>
      <c r="K51" s="35">
        <f>SUM(B51:J51)</f>
        <v>0</v>
      </c>
      <c r="L51" s="33"/>
      <c r="M51" s="34"/>
      <c r="N51" s="33"/>
      <c r="O51" s="34"/>
      <c r="P51" s="33"/>
      <c r="Q51" s="34"/>
      <c r="R51" s="33"/>
      <c r="S51" s="34"/>
      <c r="T51" s="33"/>
      <c r="U51" s="36">
        <f>SUM(L51:T51)</f>
        <v>0</v>
      </c>
      <c r="V51" s="37">
        <f>K51+U51</f>
        <v>0</v>
      </c>
    </row>
    <row r="53" spans="1:22">
      <c r="A53" s="48" t="str">
        <f>'Players by Team'!G25</f>
        <v>GRAPEVINE</v>
      </c>
      <c r="B53" s="61">
        <v>1</v>
      </c>
      <c r="C53" s="61">
        <v>2</v>
      </c>
      <c r="D53" s="61">
        <v>3</v>
      </c>
      <c r="E53" s="61">
        <v>4</v>
      </c>
      <c r="F53" s="61">
        <v>5</v>
      </c>
      <c r="G53" s="61">
        <v>6</v>
      </c>
      <c r="H53" s="61">
        <v>7</v>
      </c>
      <c r="I53" s="61">
        <v>8</v>
      </c>
      <c r="J53" s="61">
        <v>9</v>
      </c>
      <c r="K53" s="62" t="s">
        <v>21</v>
      </c>
      <c r="L53" s="62">
        <v>10</v>
      </c>
      <c r="M53" s="62">
        <v>11</v>
      </c>
      <c r="N53" s="62">
        <v>12</v>
      </c>
      <c r="O53" s="62">
        <v>13</v>
      </c>
      <c r="P53" s="62">
        <v>14</v>
      </c>
      <c r="Q53" s="62">
        <v>15</v>
      </c>
      <c r="R53" s="62">
        <v>16</v>
      </c>
      <c r="S53" s="62">
        <v>17</v>
      </c>
      <c r="T53" s="62">
        <v>18</v>
      </c>
      <c r="U53" s="62" t="s">
        <v>22</v>
      </c>
      <c r="V53" s="62" t="s">
        <v>2</v>
      </c>
    </row>
    <row r="54" spans="1:22">
      <c r="A54" s="40" t="str">
        <f>'Players by Team'!G26</f>
        <v>Gabrielle Tomanka</v>
      </c>
      <c r="B54" s="33"/>
      <c r="C54" s="34"/>
      <c r="D54" s="33"/>
      <c r="E54" s="34"/>
      <c r="F54" s="33"/>
      <c r="G54" s="34"/>
      <c r="H54" s="33"/>
      <c r="I54" s="34"/>
      <c r="J54" s="33"/>
      <c r="K54" s="35">
        <f>SUM(B54:J54)</f>
        <v>0</v>
      </c>
      <c r="L54" s="33"/>
      <c r="M54" s="34"/>
      <c r="N54" s="33"/>
      <c r="O54" s="34"/>
      <c r="P54" s="33"/>
      <c r="Q54" s="34"/>
      <c r="R54" s="33"/>
      <c r="S54" s="34"/>
      <c r="T54" s="33"/>
      <c r="U54" s="36">
        <f>SUM(L54:T54)</f>
        <v>0</v>
      </c>
      <c r="V54" s="37">
        <f>K54+U54</f>
        <v>0</v>
      </c>
    </row>
    <row r="55" spans="1:22">
      <c r="A55" s="40" t="str">
        <f>'Players by Team'!G27</f>
        <v>Audrey Jackson</v>
      </c>
      <c r="B55" s="33"/>
      <c r="C55" s="34"/>
      <c r="D55" s="33"/>
      <c r="E55" s="34"/>
      <c r="F55" s="33"/>
      <c r="G55" s="34"/>
      <c r="H55" s="33"/>
      <c r="I55" s="34"/>
      <c r="J55" s="33"/>
      <c r="K55" s="35">
        <f>SUM(B55:J55)</f>
        <v>0</v>
      </c>
      <c r="L55" s="33"/>
      <c r="M55" s="34"/>
      <c r="N55" s="33"/>
      <c r="O55" s="34"/>
      <c r="P55" s="33"/>
      <c r="Q55" s="34"/>
      <c r="R55" s="33"/>
      <c r="S55" s="34"/>
      <c r="T55" s="33"/>
      <c r="U55" s="36">
        <f>SUM(L55:T55)</f>
        <v>0</v>
      </c>
      <c r="V55" s="37">
        <f>K55+U55</f>
        <v>0</v>
      </c>
    </row>
    <row r="56" spans="1:22">
      <c r="A56" s="40" t="str">
        <f>'Players by Team'!G28</f>
        <v>Hannah Sirkin</v>
      </c>
      <c r="B56" s="33"/>
      <c r="C56" s="34"/>
      <c r="D56" s="33"/>
      <c r="E56" s="34"/>
      <c r="F56" s="33"/>
      <c r="G56" s="34"/>
      <c r="H56" s="33"/>
      <c r="I56" s="34"/>
      <c r="J56" s="33"/>
      <c r="K56" s="35">
        <f>SUM(B56:J56)</f>
        <v>0</v>
      </c>
      <c r="L56" s="33"/>
      <c r="M56" s="34"/>
      <c r="N56" s="33"/>
      <c r="O56" s="34"/>
      <c r="P56" s="33"/>
      <c r="Q56" s="34"/>
      <c r="R56" s="33"/>
      <c r="S56" s="34"/>
      <c r="T56" s="33"/>
      <c r="U56" s="36">
        <f>SUM(L56:T56)</f>
        <v>0</v>
      </c>
      <c r="V56" s="37">
        <f>K56+U56</f>
        <v>0</v>
      </c>
    </row>
    <row r="57" spans="1:22">
      <c r="A57" s="40" t="str">
        <f>'Players by Team'!G29</f>
        <v>Alaina Kubo</v>
      </c>
      <c r="B57" s="33"/>
      <c r="C57" s="34"/>
      <c r="D57" s="33"/>
      <c r="E57" s="34"/>
      <c r="F57" s="33"/>
      <c r="G57" s="34"/>
      <c r="H57" s="33"/>
      <c r="I57" s="34"/>
      <c r="J57" s="33"/>
      <c r="K57" s="35">
        <f>SUM(B57:J57)</f>
        <v>0</v>
      </c>
      <c r="L57" s="33"/>
      <c r="M57" s="34"/>
      <c r="N57" s="33"/>
      <c r="O57" s="34"/>
      <c r="P57" s="33"/>
      <c r="Q57" s="34"/>
      <c r="R57" s="33"/>
      <c r="S57" s="34"/>
      <c r="T57" s="33"/>
      <c r="U57" s="36">
        <f>SUM(L57:T57)</f>
        <v>0</v>
      </c>
      <c r="V57" s="37">
        <f>K57+U57</f>
        <v>0</v>
      </c>
    </row>
    <row r="58" spans="1:22">
      <c r="A58" s="40" t="str">
        <f>'Players by Team'!G30</f>
        <v>Elin Stones</v>
      </c>
      <c r="B58" s="33"/>
      <c r="C58" s="34"/>
      <c r="D58" s="33"/>
      <c r="E58" s="34"/>
      <c r="F58" s="33"/>
      <c r="G58" s="34"/>
      <c r="H58" s="33"/>
      <c r="I58" s="34"/>
      <c r="J58" s="33"/>
      <c r="K58" s="35">
        <f>SUM(B58:J58)</f>
        <v>0</v>
      </c>
      <c r="L58" s="33"/>
      <c r="M58" s="34"/>
      <c r="N58" s="33"/>
      <c r="O58" s="34"/>
      <c r="P58" s="33"/>
      <c r="Q58" s="34"/>
      <c r="R58" s="33"/>
      <c r="S58" s="34"/>
      <c r="T58" s="33"/>
      <c r="U58" s="36">
        <f>SUM(L58:T58)</f>
        <v>0</v>
      </c>
      <c r="V58" s="37">
        <f>K58+U58</f>
        <v>0</v>
      </c>
    </row>
    <row r="60" spans="1:22">
      <c r="A60" s="48" t="str">
        <f>'Players by Team'!A33</f>
        <v>HIGHLAND PARK</v>
      </c>
      <c r="B60" s="61">
        <v>1</v>
      </c>
      <c r="C60" s="61">
        <v>2</v>
      </c>
      <c r="D60" s="61">
        <v>3</v>
      </c>
      <c r="E60" s="61">
        <v>4</v>
      </c>
      <c r="F60" s="61">
        <v>5</v>
      </c>
      <c r="G60" s="61">
        <v>6</v>
      </c>
      <c r="H60" s="61">
        <v>7</v>
      </c>
      <c r="I60" s="61">
        <v>8</v>
      </c>
      <c r="J60" s="61">
        <v>9</v>
      </c>
      <c r="K60" s="62" t="s">
        <v>21</v>
      </c>
      <c r="L60" s="62">
        <v>10</v>
      </c>
      <c r="M60" s="62">
        <v>11</v>
      </c>
      <c r="N60" s="62">
        <v>12</v>
      </c>
      <c r="O60" s="62">
        <v>13</v>
      </c>
      <c r="P60" s="62">
        <v>14</v>
      </c>
      <c r="Q60" s="62">
        <v>15</v>
      </c>
      <c r="R60" s="62">
        <v>16</v>
      </c>
      <c r="S60" s="62">
        <v>17</v>
      </c>
      <c r="T60" s="62">
        <v>18</v>
      </c>
      <c r="U60" s="62" t="s">
        <v>22</v>
      </c>
      <c r="V60" s="62" t="s">
        <v>2</v>
      </c>
    </row>
    <row r="61" spans="1:22">
      <c r="A61" s="40" t="str">
        <f>'Players by Team'!A34</f>
        <v>Sophie Biediger</v>
      </c>
      <c r="B61" s="33"/>
      <c r="C61" s="34"/>
      <c r="D61" s="33"/>
      <c r="E61" s="34"/>
      <c r="F61" s="33"/>
      <c r="G61" s="34"/>
      <c r="H61" s="33"/>
      <c r="I61" s="34"/>
      <c r="J61" s="33"/>
      <c r="K61" s="35">
        <f>SUM(B61:J61)</f>
        <v>0</v>
      </c>
      <c r="L61" s="33"/>
      <c r="M61" s="34"/>
      <c r="N61" s="33"/>
      <c r="O61" s="34"/>
      <c r="P61" s="33"/>
      <c r="Q61" s="34"/>
      <c r="R61" s="33"/>
      <c r="S61" s="34"/>
      <c r="T61" s="33"/>
      <c r="U61" s="36">
        <f>SUM(L61:T61)</f>
        <v>0</v>
      </c>
      <c r="V61" s="37">
        <f>K61+U61</f>
        <v>0</v>
      </c>
    </row>
    <row r="62" spans="1:22">
      <c r="A62" s="40" t="str">
        <f>'Players by Team'!A35</f>
        <v>Julia Cary</v>
      </c>
      <c r="B62" s="33"/>
      <c r="C62" s="34"/>
      <c r="D62" s="33"/>
      <c r="E62" s="34"/>
      <c r="F62" s="33"/>
      <c r="G62" s="34"/>
      <c r="H62" s="33"/>
      <c r="I62" s="34"/>
      <c r="J62" s="33"/>
      <c r="K62" s="35">
        <f>SUM(B62:J62)</f>
        <v>0</v>
      </c>
      <c r="L62" s="33"/>
      <c r="M62" s="34"/>
      <c r="N62" s="33"/>
      <c r="O62" s="34"/>
      <c r="P62" s="33"/>
      <c r="Q62" s="34"/>
      <c r="R62" s="33"/>
      <c r="S62" s="34"/>
      <c r="T62" s="33"/>
      <c r="U62" s="36">
        <f>SUM(L62:T62)</f>
        <v>0</v>
      </c>
      <c r="V62" s="37">
        <f>K62+U62</f>
        <v>0</v>
      </c>
    </row>
    <row r="63" spans="1:22">
      <c r="A63" s="40" t="str">
        <f>'Players by Team'!A36</f>
        <v>Joyce Li</v>
      </c>
      <c r="B63" s="33"/>
      <c r="C63" s="34"/>
      <c r="D63" s="33"/>
      <c r="E63" s="34"/>
      <c r="F63" s="33"/>
      <c r="G63" s="34"/>
      <c r="H63" s="33"/>
      <c r="I63" s="34"/>
      <c r="J63" s="33"/>
      <c r="K63" s="35">
        <f>SUM(B63:J63)</f>
        <v>0</v>
      </c>
      <c r="L63" s="33"/>
      <c r="M63" s="34"/>
      <c r="N63" s="33"/>
      <c r="O63" s="34"/>
      <c r="P63" s="33"/>
      <c r="Q63" s="34"/>
      <c r="R63" s="33"/>
      <c r="S63" s="34"/>
      <c r="T63" s="33"/>
      <c r="U63" s="36">
        <f>SUM(L63:T63)</f>
        <v>0</v>
      </c>
      <c r="V63" s="37">
        <f>K63+U63</f>
        <v>0</v>
      </c>
    </row>
    <row r="64" spans="1:22">
      <c r="A64" s="40" t="str">
        <f>'Players by Team'!A37</f>
        <v>Allison McCain</v>
      </c>
      <c r="B64" s="33"/>
      <c r="C64" s="34"/>
      <c r="D64" s="33"/>
      <c r="E64" s="34"/>
      <c r="F64" s="33"/>
      <c r="G64" s="34"/>
      <c r="H64" s="33"/>
      <c r="I64" s="34"/>
      <c r="J64" s="33"/>
      <c r="K64" s="35">
        <f>SUM(B64:J64)</f>
        <v>0</v>
      </c>
      <c r="L64" s="33"/>
      <c r="M64" s="34"/>
      <c r="N64" s="33"/>
      <c r="O64" s="34"/>
      <c r="P64" s="33"/>
      <c r="Q64" s="34"/>
      <c r="R64" s="33"/>
      <c r="S64" s="34"/>
      <c r="T64" s="33"/>
      <c r="U64" s="36">
        <f>SUM(L64:T64)</f>
        <v>0</v>
      </c>
      <c r="V64" s="37">
        <f>K64+U64</f>
        <v>0</v>
      </c>
    </row>
    <row r="65" spans="1:22">
      <c r="A65" s="40" t="str">
        <f>'Players by Team'!A38</f>
        <v>Iris Song</v>
      </c>
      <c r="B65" s="33"/>
      <c r="C65" s="34"/>
      <c r="D65" s="33"/>
      <c r="E65" s="34"/>
      <c r="F65" s="33"/>
      <c r="G65" s="34"/>
      <c r="H65" s="33"/>
      <c r="I65" s="34"/>
      <c r="J65" s="33"/>
      <c r="K65" s="35">
        <f>SUM(B65:J65)</f>
        <v>0</v>
      </c>
      <c r="L65" s="33"/>
      <c r="M65" s="34"/>
      <c r="N65" s="33"/>
      <c r="O65" s="34"/>
      <c r="P65" s="33"/>
      <c r="Q65" s="34"/>
      <c r="R65" s="33"/>
      <c r="S65" s="34"/>
      <c r="T65" s="33"/>
      <c r="U65" s="36">
        <f>SUM(L65:T65)</f>
        <v>0</v>
      </c>
      <c r="V65" s="37">
        <f>K65+U65</f>
        <v>0</v>
      </c>
    </row>
    <row r="67" spans="1:22">
      <c r="A67" s="48" t="str">
        <f>'Players by Team'!G33</f>
        <v>JJ PEARCE</v>
      </c>
      <c r="B67" s="61">
        <v>1</v>
      </c>
      <c r="C67" s="61">
        <v>2</v>
      </c>
      <c r="D67" s="61">
        <v>3</v>
      </c>
      <c r="E67" s="61">
        <v>4</v>
      </c>
      <c r="F67" s="61">
        <v>5</v>
      </c>
      <c r="G67" s="61">
        <v>6</v>
      </c>
      <c r="H67" s="61">
        <v>7</v>
      </c>
      <c r="I67" s="61">
        <v>8</v>
      </c>
      <c r="J67" s="61">
        <v>9</v>
      </c>
      <c r="K67" s="62" t="s">
        <v>21</v>
      </c>
      <c r="L67" s="62">
        <v>10</v>
      </c>
      <c r="M67" s="62">
        <v>11</v>
      </c>
      <c r="N67" s="62">
        <v>12</v>
      </c>
      <c r="O67" s="62">
        <v>13</v>
      </c>
      <c r="P67" s="62">
        <v>14</v>
      </c>
      <c r="Q67" s="62">
        <v>15</v>
      </c>
      <c r="R67" s="62">
        <v>16</v>
      </c>
      <c r="S67" s="62">
        <v>17</v>
      </c>
      <c r="T67" s="62">
        <v>18</v>
      </c>
      <c r="U67" s="62" t="s">
        <v>22</v>
      </c>
      <c r="V67" s="62" t="s">
        <v>2</v>
      </c>
    </row>
    <row r="68" spans="1:22">
      <c r="A68" s="40">
        <f>'Players by Team'!G34</f>
        <v>0</v>
      </c>
      <c r="B68" s="33"/>
      <c r="C68" s="34"/>
      <c r="D68" s="33"/>
      <c r="E68" s="34"/>
      <c r="F68" s="33"/>
      <c r="G68" s="34"/>
      <c r="H68" s="33"/>
      <c r="I68" s="34"/>
      <c r="J68" s="33"/>
      <c r="K68" s="35">
        <f>SUM(B68:J68)</f>
        <v>0</v>
      </c>
      <c r="L68" s="33"/>
      <c r="M68" s="34"/>
      <c r="N68" s="33"/>
      <c r="O68" s="34"/>
      <c r="P68" s="33"/>
      <c r="Q68" s="34"/>
      <c r="R68" s="33"/>
      <c r="S68" s="34"/>
      <c r="T68" s="33"/>
      <c r="U68" s="36">
        <f>SUM(L68:T68)</f>
        <v>0</v>
      </c>
      <c r="V68" s="37">
        <f>K68+U68</f>
        <v>0</v>
      </c>
    </row>
    <row r="69" spans="1:22">
      <c r="A69" s="40">
        <f>'Players by Team'!G35</f>
        <v>0</v>
      </c>
      <c r="B69" s="33"/>
      <c r="C69" s="34"/>
      <c r="D69" s="33"/>
      <c r="E69" s="34"/>
      <c r="F69" s="33"/>
      <c r="G69" s="34"/>
      <c r="H69" s="33"/>
      <c r="I69" s="34"/>
      <c r="J69" s="33"/>
      <c r="K69" s="35">
        <f>SUM(B69:J69)</f>
        <v>0</v>
      </c>
      <c r="L69" s="33"/>
      <c r="M69" s="34"/>
      <c r="N69" s="33"/>
      <c r="O69" s="34"/>
      <c r="P69" s="33"/>
      <c r="Q69" s="34"/>
      <c r="R69" s="33"/>
      <c r="S69" s="34"/>
      <c r="T69" s="33"/>
      <c r="U69" s="36">
        <f>SUM(L69:T69)</f>
        <v>0</v>
      </c>
      <c r="V69" s="37">
        <f>K69+U69</f>
        <v>0</v>
      </c>
    </row>
    <row r="70" spans="1:22">
      <c r="A70" s="40">
        <f>'Players by Team'!G36</f>
        <v>0</v>
      </c>
      <c r="B70" s="33"/>
      <c r="C70" s="34"/>
      <c r="D70" s="33"/>
      <c r="E70" s="34"/>
      <c r="F70" s="33"/>
      <c r="G70" s="34"/>
      <c r="H70" s="33"/>
      <c r="I70" s="34"/>
      <c r="J70" s="33"/>
      <c r="K70" s="35">
        <f>SUM(B70:J70)</f>
        <v>0</v>
      </c>
      <c r="L70" s="33"/>
      <c r="M70" s="34"/>
      <c r="N70" s="33"/>
      <c r="O70" s="34"/>
      <c r="P70" s="33"/>
      <c r="Q70" s="34"/>
      <c r="R70" s="33"/>
      <c r="S70" s="34"/>
      <c r="T70" s="33"/>
      <c r="U70" s="36">
        <f>SUM(L70:T70)</f>
        <v>0</v>
      </c>
      <c r="V70" s="37">
        <f>K70+U70</f>
        <v>0</v>
      </c>
    </row>
    <row r="71" spans="1:22">
      <c r="A71" s="40">
        <f>'Players by Team'!G37</f>
        <v>0</v>
      </c>
      <c r="B71" s="33"/>
      <c r="C71" s="34"/>
      <c r="D71" s="33"/>
      <c r="E71" s="34"/>
      <c r="F71" s="33"/>
      <c r="G71" s="34"/>
      <c r="H71" s="33"/>
      <c r="I71" s="34"/>
      <c r="J71" s="33"/>
      <c r="K71" s="35">
        <f>SUM(B71:J71)</f>
        <v>0</v>
      </c>
      <c r="L71" s="33"/>
      <c r="M71" s="34"/>
      <c r="N71" s="33"/>
      <c r="O71" s="34"/>
      <c r="P71" s="33"/>
      <c r="Q71" s="34"/>
      <c r="R71" s="33"/>
      <c r="S71" s="34"/>
      <c r="T71" s="33"/>
      <c r="U71" s="36">
        <f>SUM(L71:T71)</f>
        <v>0</v>
      </c>
      <c r="V71" s="37">
        <f>K71+U71</f>
        <v>0</v>
      </c>
    </row>
    <row r="72" spans="1:22">
      <c r="A72" s="40">
        <f>'Players by Team'!G38</f>
        <v>0</v>
      </c>
      <c r="B72" s="33"/>
      <c r="C72" s="34"/>
      <c r="D72" s="33"/>
      <c r="E72" s="34"/>
      <c r="F72" s="33"/>
      <c r="G72" s="34"/>
      <c r="H72" s="33"/>
      <c r="I72" s="34"/>
      <c r="J72" s="33"/>
      <c r="K72" s="35">
        <f>SUM(B72:J72)</f>
        <v>0</v>
      </c>
      <c r="L72" s="33"/>
      <c r="M72" s="34"/>
      <c r="N72" s="33"/>
      <c r="O72" s="34"/>
      <c r="P72" s="33"/>
      <c r="Q72" s="34"/>
      <c r="R72" s="33"/>
      <c r="S72" s="34"/>
      <c r="T72" s="33"/>
      <c r="U72" s="36">
        <f>SUM(L72:T72)</f>
        <v>0</v>
      </c>
      <c r="V72" s="37">
        <f>K72+U72</f>
        <v>0</v>
      </c>
    </row>
    <row r="74" spans="1:22">
      <c r="A74" s="48" t="str">
        <f>'Players by Team'!A57</f>
        <v>LIBERTY</v>
      </c>
      <c r="B74" s="61">
        <v>1</v>
      </c>
      <c r="C74" s="61">
        <v>2</v>
      </c>
      <c r="D74" s="61">
        <v>3</v>
      </c>
      <c r="E74" s="61">
        <v>4</v>
      </c>
      <c r="F74" s="61">
        <v>5</v>
      </c>
      <c r="G74" s="61">
        <v>6</v>
      </c>
      <c r="H74" s="61">
        <v>7</v>
      </c>
      <c r="I74" s="61">
        <v>8</v>
      </c>
      <c r="J74" s="61">
        <v>9</v>
      </c>
      <c r="K74" s="62" t="s">
        <v>21</v>
      </c>
      <c r="L74" s="62">
        <v>10</v>
      </c>
      <c r="M74" s="62">
        <v>11</v>
      </c>
      <c r="N74" s="62">
        <v>12</v>
      </c>
      <c r="O74" s="62">
        <v>13</v>
      </c>
      <c r="P74" s="62">
        <v>14</v>
      </c>
      <c r="Q74" s="62">
        <v>15</v>
      </c>
      <c r="R74" s="62">
        <v>16</v>
      </c>
      <c r="S74" s="62">
        <v>17</v>
      </c>
      <c r="T74" s="62">
        <v>18</v>
      </c>
      <c r="U74" s="62" t="s">
        <v>22</v>
      </c>
      <c r="V74" s="62" t="s">
        <v>2</v>
      </c>
    </row>
    <row r="75" spans="1:22">
      <c r="A75" s="40" t="str">
        <f>'Players by Team'!A58</f>
        <v>Raeleigh Davidson</v>
      </c>
      <c r="B75" s="33"/>
      <c r="C75" s="34"/>
      <c r="D75" s="33"/>
      <c r="E75" s="34"/>
      <c r="F75" s="33"/>
      <c r="G75" s="34"/>
      <c r="H75" s="33"/>
      <c r="I75" s="34"/>
      <c r="J75" s="33"/>
      <c r="K75" s="35">
        <f>SUM(B75:J75)</f>
        <v>0</v>
      </c>
      <c r="L75" s="33"/>
      <c r="M75" s="34"/>
      <c r="N75" s="33"/>
      <c r="O75" s="34"/>
      <c r="P75" s="33"/>
      <c r="Q75" s="34"/>
      <c r="R75" s="33"/>
      <c r="S75" s="34"/>
      <c r="T75" s="33"/>
      <c r="U75" s="36">
        <f>SUM(L75:T75)</f>
        <v>0</v>
      </c>
      <c r="V75" s="37">
        <f>K75+U75</f>
        <v>0</v>
      </c>
    </row>
    <row r="76" spans="1:22">
      <c r="A76" s="40" t="str">
        <f>'Players by Team'!A59</f>
        <v>Lizzy Stone</v>
      </c>
      <c r="B76" s="33"/>
      <c r="C76" s="34"/>
      <c r="D76" s="33"/>
      <c r="E76" s="34"/>
      <c r="F76" s="33"/>
      <c r="G76" s="34"/>
      <c r="H76" s="33"/>
      <c r="I76" s="34"/>
      <c r="J76" s="33"/>
      <c r="K76" s="35">
        <f>SUM(B76:J76)</f>
        <v>0</v>
      </c>
      <c r="L76" s="33"/>
      <c r="M76" s="34"/>
      <c r="N76" s="33"/>
      <c r="O76" s="34"/>
      <c r="P76" s="33"/>
      <c r="Q76" s="34"/>
      <c r="R76" s="33"/>
      <c r="S76" s="34"/>
      <c r="T76" s="33"/>
      <c r="U76" s="36">
        <f>SUM(L76:T76)</f>
        <v>0</v>
      </c>
      <c r="V76" s="37">
        <f>K76+U76</f>
        <v>0</v>
      </c>
    </row>
    <row r="77" spans="1:22">
      <c r="A77" s="40" t="str">
        <f>'Players by Team'!A60</f>
        <v>Sona Shah</v>
      </c>
      <c r="B77" s="33"/>
      <c r="C77" s="34"/>
      <c r="D77" s="33"/>
      <c r="E77" s="34"/>
      <c r="F77" s="33"/>
      <c r="G77" s="34"/>
      <c r="H77" s="33"/>
      <c r="I77" s="34"/>
      <c r="J77" s="33"/>
      <c r="K77" s="35">
        <f>SUM(B77:J77)</f>
        <v>0</v>
      </c>
      <c r="L77" s="33"/>
      <c r="M77" s="34"/>
      <c r="N77" s="33"/>
      <c r="O77" s="34"/>
      <c r="P77" s="33"/>
      <c r="Q77" s="34"/>
      <c r="R77" s="33"/>
      <c r="S77" s="34"/>
      <c r="T77" s="33"/>
      <c r="U77" s="36">
        <f>SUM(L77:T77)</f>
        <v>0</v>
      </c>
      <c r="V77" s="37">
        <f>K77+U77</f>
        <v>0</v>
      </c>
    </row>
    <row r="78" spans="1:22">
      <c r="A78" s="40" t="str">
        <f>'Players by Team'!A61</f>
        <v>Veronica Kim</v>
      </c>
      <c r="B78" s="33"/>
      <c r="C78" s="34"/>
      <c r="D78" s="33"/>
      <c r="E78" s="34"/>
      <c r="F78" s="33"/>
      <c r="G78" s="34"/>
      <c r="H78" s="33"/>
      <c r="I78" s="34"/>
      <c r="J78" s="33"/>
      <c r="K78" s="35">
        <f>SUM(B78:J78)</f>
        <v>0</v>
      </c>
      <c r="L78" s="33"/>
      <c r="M78" s="34"/>
      <c r="N78" s="33"/>
      <c r="O78" s="34"/>
      <c r="P78" s="33"/>
      <c r="Q78" s="34"/>
      <c r="R78" s="33"/>
      <c r="S78" s="34"/>
      <c r="T78" s="33"/>
      <c r="U78" s="36">
        <f>SUM(L78:T78)</f>
        <v>0</v>
      </c>
      <c r="V78" s="37">
        <f>K78+U78</f>
        <v>0</v>
      </c>
    </row>
    <row r="79" spans="1:22">
      <c r="A79" s="40" t="str">
        <f>'Players by Team'!A62</f>
        <v>Erica Kim</v>
      </c>
      <c r="B79" s="33"/>
      <c r="C79" s="34"/>
      <c r="D79" s="33"/>
      <c r="E79" s="34"/>
      <c r="F79" s="33"/>
      <c r="G79" s="34"/>
      <c r="H79" s="33"/>
      <c r="I79" s="34"/>
      <c r="J79" s="33"/>
      <c r="K79" s="35">
        <f>SUM(B79:J79)</f>
        <v>0</v>
      </c>
      <c r="L79" s="33"/>
      <c r="M79" s="34"/>
      <c r="N79" s="33"/>
      <c r="O79" s="34"/>
      <c r="P79" s="33"/>
      <c r="Q79" s="34"/>
      <c r="R79" s="33"/>
      <c r="S79" s="34"/>
      <c r="T79" s="33"/>
      <c r="U79" s="36">
        <f>SUM(L79:T79)</f>
        <v>0</v>
      </c>
      <c r="V79" s="37">
        <f>K79+U79</f>
        <v>0</v>
      </c>
    </row>
    <row r="81" spans="1:22">
      <c r="A81" s="48" t="str">
        <f>'Players by Team'!G57</f>
        <v>MARCUS</v>
      </c>
      <c r="B81" s="61">
        <v>1</v>
      </c>
      <c r="C81" s="61">
        <v>2</v>
      </c>
      <c r="D81" s="61">
        <v>3</v>
      </c>
      <c r="E81" s="61">
        <v>4</v>
      </c>
      <c r="F81" s="61">
        <v>5</v>
      </c>
      <c r="G81" s="61">
        <v>6</v>
      </c>
      <c r="H81" s="61">
        <v>7</v>
      </c>
      <c r="I81" s="61">
        <v>8</v>
      </c>
      <c r="J81" s="61">
        <v>9</v>
      </c>
      <c r="K81" s="62" t="s">
        <v>21</v>
      </c>
      <c r="L81" s="62">
        <v>10</v>
      </c>
      <c r="M81" s="62">
        <v>11</v>
      </c>
      <c r="N81" s="62">
        <v>12</v>
      </c>
      <c r="O81" s="62">
        <v>13</v>
      </c>
      <c r="P81" s="62">
        <v>14</v>
      </c>
      <c r="Q81" s="62">
        <v>15</v>
      </c>
      <c r="R81" s="62">
        <v>16</v>
      </c>
      <c r="S81" s="62">
        <v>17</v>
      </c>
      <c r="T81" s="62">
        <v>18</v>
      </c>
      <c r="U81" s="62" t="s">
        <v>22</v>
      </c>
      <c r="V81" s="62" t="s">
        <v>2</v>
      </c>
    </row>
    <row r="82" spans="1:22">
      <c r="A82" s="40" t="str">
        <f>'Players by Team'!G58</f>
        <v>Bridgett Joeris</v>
      </c>
      <c r="B82" s="33"/>
      <c r="C82" s="34"/>
      <c r="D82" s="33"/>
      <c r="E82" s="34"/>
      <c r="F82" s="33"/>
      <c r="G82" s="34"/>
      <c r="H82" s="33"/>
      <c r="I82" s="34"/>
      <c r="J82" s="33"/>
      <c r="K82" s="35">
        <f>SUM(B82:J82)</f>
        <v>0</v>
      </c>
      <c r="L82" s="33"/>
      <c r="M82" s="34"/>
      <c r="N82" s="33"/>
      <c r="O82" s="34"/>
      <c r="P82" s="33"/>
      <c r="Q82" s="34"/>
      <c r="R82" s="33"/>
      <c r="S82" s="34"/>
      <c r="T82" s="33"/>
      <c r="U82" s="36">
        <f>SUM(L82:T82)</f>
        <v>0</v>
      </c>
      <c r="V82" s="37">
        <f>K82+U82</f>
        <v>0</v>
      </c>
    </row>
    <row r="83" spans="1:22">
      <c r="A83" s="40" t="str">
        <f>'Players by Team'!G59</f>
        <v>Kamri Gabel</v>
      </c>
      <c r="B83" s="33"/>
      <c r="C83" s="34"/>
      <c r="D83" s="33"/>
      <c r="E83" s="34"/>
      <c r="F83" s="33"/>
      <c r="G83" s="34"/>
      <c r="H83" s="33"/>
      <c r="I83" s="34"/>
      <c r="J83" s="33"/>
      <c r="K83" s="35">
        <f>SUM(B83:J83)</f>
        <v>0</v>
      </c>
      <c r="L83" s="33"/>
      <c r="M83" s="34"/>
      <c r="N83" s="33"/>
      <c r="O83" s="34"/>
      <c r="P83" s="33"/>
      <c r="Q83" s="34"/>
      <c r="R83" s="33"/>
      <c r="S83" s="34"/>
      <c r="T83" s="33"/>
      <c r="U83" s="36">
        <f>SUM(L83:T83)</f>
        <v>0</v>
      </c>
      <c r="V83" s="37">
        <f>K83+U83</f>
        <v>0</v>
      </c>
    </row>
    <row r="84" spans="1:22">
      <c r="A84" s="40" t="str">
        <f>'Players by Team'!G60</f>
        <v>Sofia McElroy</v>
      </c>
      <c r="B84" s="33"/>
      <c r="C84" s="34"/>
      <c r="D84" s="33"/>
      <c r="E84" s="34"/>
      <c r="F84" s="33"/>
      <c r="G84" s="34"/>
      <c r="H84" s="33"/>
      <c r="I84" s="34"/>
      <c r="J84" s="33"/>
      <c r="K84" s="35">
        <f>SUM(B84:J84)</f>
        <v>0</v>
      </c>
      <c r="L84" s="33"/>
      <c r="M84" s="34"/>
      <c r="N84" s="33"/>
      <c r="O84" s="34"/>
      <c r="P84" s="33"/>
      <c r="Q84" s="34"/>
      <c r="R84" s="33"/>
      <c r="S84" s="34"/>
      <c r="T84" s="33"/>
      <c r="U84" s="36">
        <f>SUM(L84:T84)</f>
        <v>0</v>
      </c>
      <c r="V84" s="37">
        <f>K84+U84</f>
        <v>0</v>
      </c>
    </row>
    <row r="85" spans="1:22">
      <c r="A85" s="40" t="str">
        <f>'Players by Team'!G61</f>
        <v>Jenny Sohn</v>
      </c>
      <c r="B85" s="33"/>
      <c r="C85" s="34"/>
      <c r="D85" s="33"/>
      <c r="E85" s="34"/>
      <c r="F85" s="33"/>
      <c r="G85" s="34"/>
      <c r="H85" s="33"/>
      <c r="I85" s="34"/>
      <c r="J85" s="33"/>
      <c r="K85" s="35">
        <f>SUM(B85:J85)</f>
        <v>0</v>
      </c>
      <c r="L85" s="33"/>
      <c r="M85" s="34"/>
      <c r="N85" s="33"/>
      <c r="O85" s="34"/>
      <c r="P85" s="33"/>
      <c r="Q85" s="34"/>
      <c r="R85" s="33"/>
      <c r="S85" s="34"/>
      <c r="T85" s="33"/>
      <c r="U85" s="36">
        <f>SUM(L85:T85)</f>
        <v>0</v>
      </c>
      <c r="V85" s="37">
        <f>K85+U85</f>
        <v>0</v>
      </c>
    </row>
    <row r="86" spans="1:22">
      <c r="A86" s="40" t="str">
        <f>'Players by Team'!G62</f>
        <v>Taylor Charlton</v>
      </c>
      <c r="B86" s="33"/>
      <c r="C86" s="34"/>
      <c r="D86" s="33"/>
      <c r="E86" s="34"/>
      <c r="F86" s="33"/>
      <c r="G86" s="34"/>
      <c r="H86" s="33"/>
      <c r="I86" s="34"/>
      <c r="J86" s="33"/>
      <c r="K86" s="35">
        <f>SUM(B86:J86)</f>
        <v>0</v>
      </c>
      <c r="L86" s="33"/>
      <c r="M86" s="34"/>
      <c r="N86" s="33"/>
      <c r="O86" s="34"/>
      <c r="P86" s="33"/>
      <c r="Q86" s="34"/>
      <c r="R86" s="33"/>
      <c r="S86" s="34"/>
      <c r="T86" s="33"/>
      <c r="U86" s="36">
        <f>SUM(L86:T86)</f>
        <v>0</v>
      </c>
      <c r="V86" s="37">
        <f>K86+U86</f>
        <v>0</v>
      </c>
    </row>
    <row r="88" spans="1:22">
      <c r="A88" s="48" t="str">
        <f>'Players by Team'!M57</f>
        <v>M. HERITAGE</v>
      </c>
      <c r="B88" s="61">
        <v>1</v>
      </c>
      <c r="C88" s="61">
        <v>2</v>
      </c>
      <c r="D88" s="61">
        <v>3</v>
      </c>
      <c r="E88" s="61">
        <v>4</v>
      </c>
      <c r="F88" s="61">
        <v>5</v>
      </c>
      <c r="G88" s="61">
        <v>6</v>
      </c>
      <c r="H88" s="61">
        <v>7</v>
      </c>
      <c r="I88" s="61">
        <v>8</v>
      </c>
      <c r="J88" s="61">
        <v>9</v>
      </c>
      <c r="K88" s="62" t="s">
        <v>21</v>
      </c>
      <c r="L88" s="62">
        <v>10</v>
      </c>
      <c r="M88" s="62">
        <v>11</v>
      </c>
      <c r="N88" s="62">
        <v>12</v>
      </c>
      <c r="O88" s="62">
        <v>13</v>
      </c>
      <c r="P88" s="62">
        <v>14</v>
      </c>
      <c r="Q88" s="62">
        <v>15</v>
      </c>
      <c r="R88" s="62">
        <v>16</v>
      </c>
      <c r="S88" s="62">
        <v>17</v>
      </c>
      <c r="T88" s="62">
        <v>18</v>
      </c>
      <c r="U88" s="62" t="s">
        <v>22</v>
      </c>
      <c r="V88" s="62" t="s">
        <v>2</v>
      </c>
    </row>
    <row r="89" spans="1:22">
      <c r="A89" s="40" t="str">
        <f>'Players by Team'!M58</f>
        <v>Kate Adelmann</v>
      </c>
      <c r="B89" s="33"/>
      <c r="C89" s="34"/>
      <c r="D89" s="33"/>
      <c r="E89" s="34"/>
      <c r="F89" s="33"/>
      <c r="G89" s="34"/>
      <c r="H89" s="33"/>
      <c r="I89" s="34"/>
      <c r="J89" s="33"/>
      <c r="K89" s="35">
        <f>SUM(B89:J89)</f>
        <v>0</v>
      </c>
      <c r="L89" s="33"/>
      <c r="M89" s="34"/>
      <c r="N89" s="33"/>
      <c r="O89" s="34"/>
      <c r="P89" s="33"/>
      <c r="Q89" s="34"/>
      <c r="R89" s="33"/>
      <c r="S89" s="34"/>
      <c r="T89" s="33"/>
      <c r="U89" s="36">
        <f>SUM(L89:T89)</f>
        <v>0</v>
      </c>
      <c r="V89" s="37">
        <f>K89+U89</f>
        <v>0</v>
      </c>
    </row>
    <row r="90" spans="1:22">
      <c r="A90" s="40" t="str">
        <f>'Players by Team'!M59</f>
        <v>Kodi Nolen</v>
      </c>
      <c r="B90" s="33"/>
      <c r="C90" s="34"/>
      <c r="D90" s="33"/>
      <c r="E90" s="34"/>
      <c r="F90" s="33"/>
      <c r="G90" s="34"/>
      <c r="H90" s="33"/>
      <c r="I90" s="34"/>
      <c r="J90" s="33"/>
      <c r="K90" s="35">
        <f>SUM(B90:J90)</f>
        <v>0</v>
      </c>
      <c r="L90" s="33"/>
      <c r="M90" s="34"/>
      <c r="N90" s="33"/>
      <c r="O90" s="34"/>
      <c r="P90" s="33"/>
      <c r="Q90" s="34"/>
      <c r="R90" s="33"/>
      <c r="S90" s="34"/>
      <c r="T90" s="33"/>
      <c r="U90" s="36">
        <f>SUM(L90:T90)</f>
        <v>0</v>
      </c>
      <c r="V90" s="37">
        <f>K90+U90</f>
        <v>0</v>
      </c>
    </row>
    <row r="91" spans="1:22">
      <c r="A91" s="40" t="str">
        <f>'Players by Team'!M60</f>
        <v>Maddie Sanders</v>
      </c>
      <c r="B91" s="33"/>
      <c r="C91" s="34"/>
      <c r="D91" s="33"/>
      <c r="E91" s="34"/>
      <c r="F91" s="33"/>
      <c r="G91" s="34"/>
      <c r="H91" s="33"/>
      <c r="I91" s="34"/>
      <c r="J91" s="33"/>
      <c r="K91" s="35">
        <f>SUM(B91:J91)</f>
        <v>0</v>
      </c>
      <c r="L91" s="33"/>
      <c r="M91" s="34"/>
      <c r="N91" s="33"/>
      <c r="O91" s="34"/>
      <c r="P91" s="33"/>
      <c r="Q91" s="34"/>
      <c r="R91" s="33"/>
      <c r="S91" s="34"/>
      <c r="T91" s="33"/>
      <c r="U91" s="36">
        <f>SUM(L91:T91)</f>
        <v>0</v>
      </c>
      <c r="V91" s="37">
        <f>K91+U91</f>
        <v>0</v>
      </c>
    </row>
    <row r="92" spans="1:22">
      <c r="A92" s="40" t="str">
        <f>'Players by Team'!M61</f>
        <v>Trinity Conard</v>
      </c>
      <c r="B92" s="33"/>
      <c r="C92" s="34"/>
      <c r="D92" s="33"/>
      <c r="E92" s="34"/>
      <c r="F92" s="33"/>
      <c r="G92" s="34"/>
      <c r="H92" s="33"/>
      <c r="I92" s="34"/>
      <c r="J92" s="33"/>
      <c r="K92" s="35">
        <f>SUM(B92:J92)</f>
        <v>0</v>
      </c>
      <c r="L92" s="33"/>
      <c r="M92" s="34"/>
      <c r="N92" s="33"/>
      <c r="O92" s="34"/>
      <c r="P92" s="33"/>
      <c r="Q92" s="34"/>
      <c r="R92" s="33"/>
      <c r="S92" s="34"/>
      <c r="T92" s="33"/>
      <c r="U92" s="36">
        <f>SUM(L92:T92)</f>
        <v>0</v>
      </c>
      <c r="V92" s="37">
        <f>K92+U92</f>
        <v>0</v>
      </c>
    </row>
    <row r="93" spans="1:22">
      <c r="A93" s="40" t="str">
        <f>'Players by Team'!M62</f>
        <v>Taryn Jones</v>
      </c>
      <c r="B93" s="33"/>
      <c r="C93" s="34"/>
      <c r="D93" s="33"/>
      <c r="E93" s="34"/>
      <c r="F93" s="33"/>
      <c r="G93" s="34"/>
      <c r="H93" s="33"/>
      <c r="I93" s="34"/>
      <c r="J93" s="33"/>
      <c r="K93" s="35">
        <f>SUM(B93:J93)</f>
        <v>0</v>
      </c>
      <c r="L93" s="33"/>
      <c r="M93" s="34"/>
      <c r="N93" s="33"/>
      <c r="O93" s="34"/>
      <c r="P93" s="33"/>
      <c r="Q93" s="34"/>
      <c r="R93" s="33"/>
      <c r="S93" s="34"/>
      <c r="T93" s="33"/>
      <c r="U93" s="36">
        <f>SUM(L93:T93)</f>
        <v>0</v>
      </c>
      <c r="V93" s="37">
        <f>K93+U93</f>
        <v>0</v>
      </c>
    </row>
    <row r="95" spans="1:22">
      <c r="A95" s="48" t="str">
        <f>'Players by Team'!G73</f>
        <v xml:space="preserve">SOUTHLAKE </v>
      </c>
      <c r="B95" s="61">
        <v>1</v>
      </c>
      <c r="C95" s="61">
        <v>2</v>
      </c>
      <c r="D95" s="61">
        <v>3</v>
      </c>
      <c r="E95" s="61">
        <v>4</v>
      </c>
      <c r="F95" s="61">
        <v>5</v>
      </c>
      <c r="G95" s="61">
        <v>6</v>
      </c>
      <c r="H95" s="61">
        <v>7</v>
      </c>
      <c r="I95" s="61">
        <v>8</v>
      </c>
      <c r="J95" s="61">
        <v>9</v>
      </c>
      <c r="K95" s="62" t="s">
        <v>21</v>
      </c>
      <c r="L95" s="62">
        <v>10</v>
      </c>
      <c r="M95" s="62">
        <v>11</v>
      </c>
      <c r="N95" s="62">
        <v>12</v>
      </c>
      <c r="O95" s="62">
        <v>13</v>
      </c>
      <c r="P95" s="62">
        <v>14</v>
      </c>
      <c r="Q95" s="62">
        <v>15</v>
      </c>
      <c r="R95" s="62">
        <v>16</v>
      </c>
      <c r="S95" s="62">
        <v>17</v>
      </c>
      <c r="T95" s="62">
        <v>18</v>
      </c>
      <c r="U95" s="62" t="s">
        <v>22</v>
      </c>
      <c r="V95" s="62" t="s">
        <v>2</v>
      </c>
    </row>
    <row r="96" spans="1:22">
      <c r="A96" s="40" t="str">
        <f>'Players by Team'!G74</f>
        <v>Michelle Zhou</v>
      </c>
      <c r="B96" s="33"/>
      <c r="C96" s="34"/>
      <c r="D96" s="33"/>
      <c r="E96" s="34"/>
      <c r="F96" s="33"/>
      <c r="G96" s="34"/>
      <c r="H96" s="33"/>
      <c r="I96" s="34"/>
      <c r="J96" s="33"/>
      <c r="K96" s="35">
        <f>SUM(B96:J96)</f>
        <v>0</v>
      </c>
      <c r="L96" s="33"/>
      <c r="M96" s="34"/>
      <c r="N96" s="33"/>
      <c r="O96" s="34"/>
      <c r="P96" s="33"/>
      <c r="Q96" s="34"/>
      <c r="R96" s="33"/>
      <c r="S96" s="34"/>
      <c r="T96" s="33"/>
      <c r="U96" s="36">
        <f>SUM(L96:T96)</f>
        <v>0</v>
      </c>
      <c r="V96" s="37">
        <f>K96+U96</f>
        <v>0</v>
      </c>
    </row>
    <row r="97" spans="1:22">
      <c r="A97" s="40" t="str">
        <f>'Players by Team'!G75</f>
        <v>Stephanie Lee</v>
      </c>
      <c r="B97" s="33"/>
      <c r="C97" s="34"/>
      <c r="D97" s="33"/>
      <c r="E97" s="34"/>
      <c r="F97" s="33"/>
      <c r="G97" s="34"/>
      <c r="H97" s="33"/>
      <c r="I97" s="34"/>
      <c r="J97" s="33"/>
      <c r="K97" s="35">
        <f>SUM(B97:J97)</f>
        <v>0</v>
      </c>
      <c r="L97" s="33"/>
      <c r="M97" s="34"/>
      <c r="N97" s="33"/>
      <c r="O97" s="34"/>
      <c r="P97" s="33"/>
      <c r="Q97" s="34"/>
      <c r="R97" s="33"/>
      <c r="S97" s="34"/>
      <c r="T97" s="33"/>
      <c r="U97" s="36">
        <f>SUM(L97:T97)</f>
        <v>0</v>
      </c>
      <c r="V97" s="37">
        <f>K97+U97</f>
        <v>0</v>
      </c>
    </row>
    <row r="98" spans="1:22">
      <c r="A98" s="40" t="str">
        <f>'Players by Team'!G76</f>
        <v>MaKayla Tyrrell</v>
      </c>
      <c r="B98" s="33"/>
      <c r="C98" s="34"/>
      <c r="D98" s="33"/>
      <c r="E98" s="34"/>
      <c r="F98" s="33"/>
      <c r="G98" s="34"/>
      <c r="H98" s="33"/>
      <c r="I98" s="34"/>
      <c r="J98" s="33"/>
      <c r="K98" s="35">
        <f>SUM(B98:J98)</f>
        <v>0</v>
      </c>
      <c r="L98" s="33"/>
      <c r="M98" s="34"/>
      <c r="N98" s="33"/>
      <c r="O98" s="34"/>
      <c r="P98" s="33"/>
      <c r="Q98" s="34"/>
      <c r="R98" s="33"/>
      <c r="S98" s="34"/>
      <c r="T98" s="33"/>
      <c r="U98" s="36">
        <f>SUM(L98:T98)</f>
        <v>0</v>
      </c>
      <c r="V98" s="37">
        <f>K98+U98</f>
        <v>0</v>
      </c>
    </row>
    <row r="99" spans="1:22">
      <c r="A99" s="40" t="str">
        <f>'Players by Team'!G77</f>
        <v>Emma Costa</v>
      </c>
      <c r="B99" s="33"/>
      <c r="C99" s="34"/>
      <c r="D99" s="33"/>
      <c r="E99" s="34"/>
      <c r="F99" s="33"/>
      <c r="G99" s="34"/>
      <c r="H99" s="33"/>
      <c r="I99" s="34"/>
      <c r="J99" s="33"/>
      <c r="K99" s="35">
        <f>SUM(B99:J99)</f>
        <v>0</v>
      </c>
      <c r="L99" s="33"/>
      <c r="M99" s="34"/>
      <c r="N99" s="33"/>
      <c r="O99" s="34"/>
      <c r="P99" s="33"/>
      <c r="Q99" s="34"/>
      <c r="R99" s="33"/>
      <c r="S99" s="34"/>
      <c r="T99" s="33"/>
      <c r="U99" s="36">
        <f>SUM(L99:T99)</f>
        <v>0</v>
      </c>
      <c r="V99" s="37">
        <f>K99+U99</f>
        <v>0</v>
      </c>
    </row>
    <row r="100" spans="1:22">
      <c r="A100" s="40" t="str">
        <f>'Players by Team'!G78</f>
        <v>Riley McDole</v>
      </c>
      <c r="B100" s="33"/>
      <c r="C100" s="34"/>
      <c r="D100" s="33"/>
      <c r="E100" s="34"/>
      <c r="F100" s="33"/>
      <c r="G100" s="34"/>
      <c r="H100" s="33"/>
      <c r="I100" s="34"/>
      <c r="J100" s="33"/>
      <c r="K100" s="35">
        <f>SUM(B100:J100)</f>
        <v>0</v>
      </c>
      <c r="L100" s="33"/>
      <c r="M100" s="34"/>
      <c r="N100" s="33"/>
      <c r="O100" s="34"/>
      <c r="P100" s="33"/>
      <c r="Q100" s="34"/>
      <c r="R100" s="33"/>
      <c r="S100" s="34"/>
      <c r="T100" s="33"/>
      <c r="U100" s="36">
        <f>SUM(L100:T100)</f>
        <v>0</v>
      </c>
      <c r="V100" s="37">
        <f>K100+U100</f>
        <v>0</v>
      </c>
    </row>
    <row r="102" spans="1:22">
      <c r="A102" s="48" t="str">
        <f>'Players by Team'!M73</f>
        <v>TEXAS HIGH</v>
      </c>
      <c r="B102" s="61">
        <v>1</v>
      </c>
      <c r="C102" s="61">
        <v>2</v>
      </c>
      <c r="D102" s="61">
        <v>3</v>
      </c>
      <c r="E102" s="61">
        <v>4</v>
      </c>
      <c r="F102" s="61">
        <v>5</v>
      </c>
      <c r="G102" s="61">
        <v>6</v>
      </c>
      <c r="H102" s="61">
        <v>7</v>
      </c>
      <c r="I102" s="61">
        <v>8</v>
      </c>
      <c r="J102" s="61">
        <v>9</v>
      </c>
      <c r="K102" s="62" t="s">
        <v>21</v>
      </c>
      <c r="L102" s="62">
        <v>10</v>
      </c>
      <c r="M102" s="62">
        <v>11</v>
      </c>
      <c r="N102" s="62">
        <v>12</v>
      </c>
      <c r="O102" s="62">
        <v>13</v>
      </c>
      <c r="P102" s="62">
        <v>14</v>
      </c>
      <c r="Q102" s="62">
        <v>15</v>
      </c>
      <c r="R102" s="62">
        <v>16</v>
      </c>
      <c r="S102" s="62">
        <v>17</v>
      </c>
      <c r="T102" s="62">
        <v>18</v>
      </c>
      <c r="U102" s="62" t="s">
        <v>22</v>
      </c>
      <c r="V102" s="62" t="s">
        <v>2</v>
      </c>
    </row>
    <row r="103" spans="1:22">
      <c r="A103" s="40" t="str">
        <f>'Players by Team'!M74</f>
        <v>Kenzie Parker</v>
      </c>
      <c r="B103" s="33"/>
      <c r="C103" s="34"/>
      <c r="D103" s="33"/>
      <c r="E103" s="34"/>
      <c r="F103" s="33"/>
      <c r="G103" s="34"/>
      <c r="H103" s="33"/>
      <c r="I103" s="34"/>
      <c r="J103" s="33"/>
      <c r="K103" s="35">
        <f>SUM(B103:J103)</f>
        <v>0</v>
      </c>
      <c r="L103" s="33"/>
      <c r="M103" s="34"/>
      <c r="N103" s="33"/>
      <c r="O103" s="34"/>
      <c r="P103" s="33"/>
      <c r="Q103" s="34"/>
      <c r="R103" s="33"/>
      <c r="S103" s="34"/>
      <c r="T103" s="33"/>
      <c r="U103" s="36">
        <f>SUM(L103:T103)</f>
        <v>0</v>
      </c>
      <c r="V103" s="37">
        <f>K103+U103</f>
        <v>0</v>
      </c>
    </row>
    <row r="104" spans="1:22">
      <c r="A104" s="40" t="str">
        <f>'Players by Team'!M75</f>
        <v>Angie Parrot</v>
      </c>
      <c r="B104" s="33"/>
      <c r="C104" s="34"/>
      <c r="D104" s="33"/>
      <c r="E104" s="34"/>
      <c r="F104" s="33"/>
      <c r="G104" s="34"/>
      <c r="H104" s="33"/>
      <c r="I104" s="34"/>
      <c r="J104" s="33"/>
      <c r="K104" s="35">
        <f>SUM(B104:J104)</f>
        <v>0</v>
      </c>
      <c r="L104" s="33"/>
      <c r="M104" s="34"/>
      <c r="N104" s="33"/>
      <c r="O104" s="34"/>
      <c r="P104" s="33"/>
      <c r="Q104" s="34"/>
      <c r="R104" s="33"/>
      <c r="S104" s="34"/>
      <c r="T104" s="33"/>
      <c r="U104" s="36">
        <f>SUM(L104:T104)</f>
        <v>0</v>
      </c>
      <c r="V104" s="37">
        <f>K104+U104</f>
        <v>0</v>
      </c>
    </row>
    <row r="105" spans="1:22">
      <c r="A105" s="40" t="str">
        <f>'Players by Team'!M76</f>
        <v>Katie Starr</v>
      </c>
      <c r="B105" s="33"/>
      <c r="C105" s="34"/>
      <c r="D105" s="33"/>
      <c r="E105" s="34"/>
      <c r="F105" s="33"/>
      <c r="G105" s="34"/>
      <c r="H105" s="33"/>
      <c r="I105" s="34"/>
      <c r="J105" s="33"/>
      <c r="K105" s="35">
        <f>SUM(B105:J105)</f>
        <v>0</v>
      </c>
      <c r="L105" s="33"/>
      <c r="M105" s="34"/>
      <c r="N105" s="33"/>
      <c r="O105" s="34"/>
      <c r="P105" s="33"/>
      <c r="Q105" s="34"/>
      <c r="R105" s="33"/>
      <c r="S105" s="34"/>
      <c r="T105" s="33"/>
      <c r="U105" s="36">
        <f>SUM(L105:T105)</f>
        <v>0</v>
      </c>
      <c r="V105" s="37">
        <f>K105+U105</f>
        <v>0</v>
      </c>
    </row>
    <row r="106" spans="1:22">
      <c r="A106" s="40" t="str">
        <f>'Players by Team'!M77</f>
        <v>Taylor Bayonne</v>
      </c>
      <c r="B106" s="33"/>
      <c r="C106" s="34"/>
      <c r="D106" s="33"/>
      <c r="E106" s="34"/>
      <c r="F106" s="33"/>
      <c r="G106" s="34"/>
      <c r="H106" s="33"/>
      <c r="I106" s="34"/>
      <c r="J106" s="33"/>
      <c r="K106" s="35">
        <f>SUM(B106:J106)</f>
        <v>0</v>
      </c>
      <c r="L106" s="33"/>
      <c r="M106" s="34"/>
      <c r="N106" s="33"/>
      <c r="O106" s="34"/>
      <c r="P106" s="33"/>
      <c r="Q106" s="34"/>
      <c r="R106" s="33"/>
      <c r="S106" s="34"/>
      <c r="T106" s="33"/>
      <c r="U106" s="36">
        <f>SUM(L106:T106)</f>
        <v>0</v>
      </c>
      <c r="V106" s="37">
        <f>K106+U106</f>
        <v>0</v>
      </c>
    </row>
    <row r="107" spans="1:22">
      <c r="A107" s="40">
        <f>'Players by Team'!M78</f>
        <v>0</v>
      </c>
      <c r="B107" s="33"/>
      <c r="C107" s="34"/>
      <c r="D107" s="33"/>
      <c r="E107" s="34"/>
      <c r="F107" s="33"/>
      <c r="G107" s="34"/>
      <c r="H107" s="33"/>
      <c r="I107" s="34"/>
      <c r="J107" s="33"/>
      <c r="K107" s="35">
        <f>SUM(B107:J107)</f>
        <v>0</v>
      </c>
      <c r="L107" s="33"/>
      <c r="M107" s="34"/>
      <c r="N107" s="33"/>
      <c r="O107" s="34"/>
      <c r="P107" s="33"/>
      <c r="Q107" s="34"/>
      <c r="R107" s="33"/>
      <c r="S107" s="34"/>
      <c r="T107" s="33"/>
      <c r="U107" s="36">
        <f>SUM(L107:T107)</f>
        <v>0</v>
      </c>
      <c r="V107" s="37">
        <f>K107+U107</f>
        <v>0</v>
      </c>
    </row>
    <row r="109" spans="1:22">
      <c r="A109" s="48" t="str">
        <f>'Players by Team'!G90</f>
        <v>MEDALIST</v>
      </c>
      <c r="B109" s="61">
        <v>1</v>
      </c>
      <c r="C109" s="61">
        <v>2</v>
      </c>
      <c r="D109" s="61">
        <v>3</v>
      </c>
      <c r="E109" s="61">
        <v>4</v>
      </c>
      <c r="F109" s="61">
        <v>5</v>
      </c>
      <c r="G109" s="61">
        <v>6</v>
      </c>
      <c r="H109" s="61">
        <v>7</v>
      </c>
      <c r="I109" s="61">
        <v>8</v>
      </c>
      <c r="J109" s="61">
        <v>9</v>
      </c>
      <c r="K109" s="62" t="s">
        <v>21</v>
      </c>
      <c r="L109" s="62">
        <v>10</v>
      </c>
      <c r="M109" s="62">
        <v>11</v>
      </c>
      <c r="N109" s="62">
        <v>12</v>
      </c>
      <c r="O109" s="62">
        <v>13</v>
      </c>
      <c r="P109" s="62">
        <v>14</v>
      </c>
      <c r="Q109" s="62">
        <v>15</v>
      </c>
      <c r="R109" s="62">
        <v>16</v>
      </c>
      <c r="S109" s="62">
        <v>17</v>
      </c>
      <c r="T109" s="62">
        <v>18</v>
      </c>
      <c r="U109" s="62" t="s">
        <v>22</v>
      </c>
      <c r="V109" s="62" t="s">
        <v>2</v>
      </c>
    </row>
    <row r="110" spans="1:22">
      <c r="A110" s="40" t="str">
        <f>'Players by Team'!A95</f>
        <v>Lauren Medrano</v>
      </c>
      <c r="B110" s="33"/>
      <c r="C110" s="34"/>
      <c r="D110" s="33"/>
      <c r="E110" s="34"/>
      <c r="F110" s="33"/>
      <c r="G110" s="34"/>
      <c r="H110" s="33"/>
      <c r="I110" s="34"/>
      <c r="J110" s="33"/>
      <c r="K110" s="35">
        <f>SUM(B110:J110)</f>
        <v>0</v>
      </c>
      <c r="L110" s="33"/>
      <c r="M110" s="34"/>
      <c r="N110" s="33"/>
      <c r="O110" s="34"/>
      <c r="P110" s="33"/>
      <c r="Q110" s="34"/>
      <c r="R110" s="33"/>
      <c r="S110" s="34"/>
      <c r="T110" s="33"/>
      <c r="U110" s="36">
        <f>SUM(L110:T110)</f>
        <v>0</v>
      </c>
      <c r="V110" s="37">
        <f>K110+U110</f>
        <v>0</v>
      </c>
    </row>
    <row r="111" spans="1:22">
      <c r="A111" s="40" t="str">
        <f>'Players by Team'!G94</f>
        <v>Kenley McElyea</v>
      </c>
      <c r="B111" s="33"/>
      <c r="C111" s="34"/>
      <c r="D111" s="33"/>
      <c r="E111" s="34"/>
      <c r="F111" s="33"/>
      <c r="G111" s="34"/>
      <c r="H111" s="33"/>
      <c r="I111" s="34"/>
      <c r="J111" s="33"/>
      <c r="K111" s="35">
        <f>SUM(B111:J111)</f>
        <v>0</v>
      </c>
      <c r="L111" s="33"/>
      <c r="M111" s="34"/>
      <c r="N111" s="33"/>
      <c r="O111" s="34"/>
      <c r="P111" s="33"/>
      <c r="Q111" s="34"/>
      <c r="R111" s="33"/>
      <c r="S111" s="34"/>
      <c r="T111" s="33"/>
      <c r="U111" s="36">
        <f>SUM(L111:T111)</f>
        <v>0</v>
      </c>
      <c r="V111" s="37">
        <f>K111+U111</f>
        <v>0</v>
      </c>
    </row>
    <row r="112" spans="1:22">
      <c r="A112" s="40" t="str">
        <f>'Players by Team'!A91</f>
        <v>Sarah Reed</v>
      </c>
      <c r="B112" s="33"/>
      <c r="C112" s="34"/>
      <c r="D112" s="33"/>
      <c r="E112" s="34"/>
      <c r="F112" s="33"/>
      <c r="G112" s="34"/>
      <c r="H112" s="33"/>
      <c r="I112" s="34"/>
      <c r="J112" s="33"/>
      <c r="K112" s="35">
        <f>SUM(B112:J112)</f>
        <v>0</v>
      </c>
      <c r="L112" s="33"/>
      <c r="M112" s="34"/>
      <c r="N112" s="33"/>
      <c r="O112" s="34"/>
      <c r="P112" s="33"/>
      <c r="Q112" s="34"/>
      <c r="R112" s="33"/>
      <c r="S112" s="34"/>
      <c r="T112" s="33"/>
      <c r="U112" s="36">
        <f>SUM(L112:T112)</f>
        <v>0</v>
      </c>
      <c r="V112" s="37">
        <f>K112+U112</f>
        <v>0</v>
      </c>
    </row>
    <row r="113" spans="1:22">
      <c r="A113" s="40" t="str">
        <f>'Players by Team'!A92</f>
        <v>Gracie O'Brien</v>
      </c>
      <c r="B113" s="33"/>
      <c r="C113" s="34"/>
      <c r="D113" s="33"/>
      <c r="E113" s="34"/>
      <c r="F113" s="33"/>
      <c r="G113" s="34"/>
      <c r="H113" s="33"/>
      <c r="I113" s="34"/>
      <c r="J113" s="33"/>
      <c r="K113" s="35">
        <f>SUM(B113:J113)</f>
        <v>0</v>
      </c>
      <c r="L113" s="33"/>
      <c r="M113" s="34"/>
      <c r="N113" s="33"/>
      <c r="O113" s="34"/>
      <c r="P113" s="33"/>
      <c r="Q113" s="34"/>
      <c r="R113" s="33"/>
      <c r="S113" s="34"/>
      <c r="T113" s="33"/>
      <c r="U113" s="36">
        <f>SUM(L113:T113)</f>
        <v>0</v>
      </c>
      <c r="V113" s="37">
        <f>K113+U113</f>
        <v>0</v>
      </c>
    </row>
    <row r="114" spans="1:22">
      <c r="A114" s="40" t="str">
        <f>'Players by Team'!G93</f>
        <v>Emily Hunt</v>
      </c>
      <c r="B114" s="33"/>
      <c r="C114" s="34"/>
      <c r="D114" s="33"/>
      <c r="E114" s="34"/>
      <c r="F114" s="33"/>
      <c r="G114" s="34"/>
      <c r="H114" s="33"/>
      <c r="I114" s="34"/>
      <c r="J114" s="33"/>
      <c r="K114" s="35">
        <f>SUM(B114:J114)</f>
        <v>0</v>
      </c>
      <c r="L114" s="33"/>
      <c r="M114" s="34"/>
      <c r="N114" s="33"/>
      <c r="O114" s="34"/>
      <c r="P114" s="33"/>
      <c r="Q114" s="34"/>
      <c r="R114" s="33"/>
      <c r="S114" s="34"/>
      <c r="T114" s="33"/>
      <c r="U114" s="36">
        <f>SUM(L114:T114)</f>
        <v>0</v>
      </c>
      <c r="V114" s="37">
        <f>K114+U114</f>
        <v>0</v>
      </c>
    </row>
  </sheetData>
  <sheetProtection selectLockedCells="1" selectUn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82"/>
  <sheetViews>
    <sheetView workbookViewId="0">
      <selection activeCell="Z126" sqref="Z126"/>
    </sheetView>
  </sheetViews>
  <sheetFormatPr baseColWidth="10" defaultColWidth="8.7109375" defaultRowHeight="16"/>
  <cols>
    <col min="1" max="1" width="27.42578125" style="6" bestFit="1" customWidth="1"/>
    <col min="2" max="10" width="3.7109375" customWidth="1"/>
    <col min="11" max="11" width="6.7109375" customWidth="1"/>
    <col min="12" max="20" width="3.7109375" customWidth="1"/>
    <col min="21" max="22" width="6.7109375" customWidth="1"/>
  </cols>
  <sheetData>
    <row r="1" spans="1:22">
      <c r="B1" s="56">
        <v>1</v>
      </c>
      <c r="C1" s="56">
        <v>2</v>
      </c>
      <c r="D1" s="56">
        <v>3</v>
      </c>
      <c r="E1" s="56">
        <v>4</v>
      </c>
      <c r="F1" s="56">
        <v>5</v>
      </c>
      <c r="G1" s="56">
        <v>6</v>
      </c>
      <c r="H1" s="56">
        <v>7</v>
      </c>
      <c r="I1" s="56">
        <v>8</v>
      </c>
      <c r="J1" s="56">
        <v>9</v>
      </c>
      <c r="K1" s="57" t="s">
        <v>21</v>
      </c>
      <c r="L1" s="57">
        <v>10</v>
      </c>
      <c r="M1" s="57">
        <v>11</v>
      </c>
      <c r="N1" s="57">
        <v>12</v>
      </c>
      <c r="O1" s="57">
        <v>13</v>
      </c>
      <c r="P1" s="57">
        <v>14</v>
      </c>
      <c r="Q1" s="57">
        <v>15</v>
      </c>
      <c r="R1" s="57">
        <v>16</v>
      </c>
      <c r="S1" s="57">
        <v>17</v>
      </c>
      <c r="T1" s="57">
        <v>18</v>
      </c>
      <c r="U1" s="57" t="s">
        <v>22</v>
      </c>
      <c r="V1" s="57" t="s">
        <v>2</v>
      </c>
    </row>
    <row r="2" spans="1:22">
      <c r="A2" t="s">
        <v>31</v>
      </c>
      <c r="B2" s="33">
        <v>4</v>
      </c>
      <c r="C2" s="34">
        <v>5</v>
      </c>
      <c r="D2" s="33">
        <v>3</v>
      </c>
      <c r="E2" s="34">
        <v>4</v>
      </c>
      <c r="F2" s="33">
        <v>4</v>
      </c>
      <c r="G2" s="34">
        <v>5</v>
      </c>
      <c r="H2" s="33">
        <v>3</v>
      </c>
      <c r="I2" s="34">
        <v>4</v>
      </c>
      <c r="J2" s="33">
        <v>4</v>
      </c>
      <c r="K2" s="35">
        <f>SUM(B2:J2)</f>
        <v>36</v>
      </c>
      <c r="L2" s="33">
        <v>4</v>
      </c>
      <c r="M2" s="34">
        <v>3</v>
      </c>
      <c r="N2" s="33">
        <v>4</v>
      </c>
      <c r="O2" s="34">
        <v>3</v>
      </c>
      <c r="P2" s="33">
        <v>5</v>
      </c>
      <c r="Q2" s="34">
        <v>4</v>
      </c>
      <c r="R2" s="33">
        <v>4</v>
      </c>
      <c r="S2" s="34">
        <v>4</v>
      </c>
      <c r="T2" s="33">
        <v>5</v>
      </c>
      <c r="U2" s="36">
        <f>SUM(L2:T2)</f>
        <v>36</v>
      </c>
      <c r="V2" s="37">
        <f>K2+U2</f>
        <v>72</v>
      </c>
    </row>
    <row r="3" spans="1:22">
      <c r="K3" s="6" t="s">
        <v>23</v>
      </c>
    </row>
    <row r="4" spans="1:22">
      <c r="A4" s="48" t="str">
        <f>'Players by Team'!A1:A1</f>
        <v>ALAMO HEIGHTS</v>
      </c>
      <c r="B4" s="56">
        <v>1</v>
      </c>
      <c r="C4" s="56">
        <v>2</v>
      </c>
      <c r="D4" s="56">
        <v>3</v>
      </c>
      <c r="E4" s="56">
        <v>4</v>
      </c>
      <c r="F4" s="56">
        <v>5</v>
      </c>
      <c r="G4" s="56">
        <v>6</v>
      </c>
      <c r="H4" s="56">
        <v>7</v>
      </c>
      <c r="I4" s="56">
        <v>8</v>
      </c>
      <c r="J4" s="56">
        <v>9</v>
      </c>
      <c r="K4" s="57" t="s">
        <v>21</v>
      </c>
      <c r="L4" s="57">
        <v>10</v>
      </c>
      <c r="M4" s="57">
        <v>11</v>
      </c>
      <c r="N4" s="57">
        <v>12</v>
      </c>
      <c r="O4" s="57">
        <v>13</v>
      </c>
      <c r="P4" s="57">
        <v>14</v>
      </c>
      <c r="Q4" s="57">
        <v>15</v>
      </c>
      <c r="R4" s="57">
        <v>16</v>
      </c>
      <c r="S4" s="57">
        <v>17</v>
      </c>
      <c r="T4" s="57">
        <v>18</v>
      </c>
      <c r="U4" s="57" t="s">
        <v>22</v>
      </c>
      <c r="V4" s="57" t="s">
        <v>2</v>
      </c>
    </row>
    <row r="5" spans="1:22">
      <c r="A5" s="38" t="str">
        <f>'Players by Team'!A2</f>
        <v>Jacklyn Gonzalez</v>
      </c>
      <c r="B5" s="33"/>
      <c r="C5" s="34"/>
      <c r="D5" s="33"/>
      <c r="E5" s="34"/>
      <c r="F5" s="33"/>
      <c r="G5" s="34"/>
      <c r="H5" s="33"/>
      <c r="I5" s="34"/>
      <c r="J5" s="39"/>
      <c r="K5" s="35">
        <f>SUM(B5:J5)</f>
        <v>0</v>
      </c>
      <c r="L5" s="33"/>
      <c r="M5" s="34"/>
      <c r="N5" s="33"/>
      <c r="O5" s="34"/>
      <c r="P5" s="33"/>
      <c r="Q5" s="34"/>
      <c r="R5" s="33"/>
      <c r="S5" s="34"/>
      <c r="T5" s="33"/>
      <c r="U5" s="36">
        <f>SUM(L5:T5)</f>
        <v>0</v>
      </c>
      <c r="V5" s="37">
        <f>K5+U5</f>
        <v>0</v>
      </c>
    </row>
    <row r="6" spans="1:22">
      <c r="A6" s="38" t="str">
        <f>'Players by Team'!A3</f>
        <v>Jordan Salisbury</v>
      </c>
      <c r="B6" s="33"/>
      <c r="C6" s="34"/>
      <c r="D6" s="33"/>
      <c r="E6" s="34"/>
      <c r="F6" s="33"/>
      <c r="G6" s="34"/>
      <c r="H6" s="33"/>
      <c r="I6" s="34"/>
      <c r="J6" s="33"/>
      <c r="K6" s="35">
        <f>SUM(B6:J6)</f>
        <v>0</v>
      </c>
      <c r="L6" s="33"/>
      <c r="M6" s="34"/>
      <c r="N6" s="33"/>
      <c r="O6" s="34"/>
      <c r="P6" s="33"/>
      <c r="Q6" s="34"/>
      <c r="R6" s="33"/>
      <c r="S6" s="34"/>
      <c r="T6" s="33"/>
      <c r="U6" s="36">
        <f>SUM(L6:T6)</f>
        <v>0</v>
      </c>
      <c r="V6" s="37">
        <f>K6+U6</f>
        <v>0</v>
      </c>
    </row>
    <row r="7" spans="1:22">
      <c r="A7" s="38" t="str">
        <f>'Players by Team'!A4</f>
        <v>Kate Heinrich</v>
      </c>
      <c r="B7" s="33"/>
      <c r="C7" s="34"/>
      <c r="D7" s="33"/>
      <c r="E7" s="34"/>
      <c r="F7" s="33"/>
      <c r="G7" s="34"/>
      <c r="H7" s="33"/>
      <c r="I7" s="34"/>
      <c r="J7" s="33"/>
      <c r="K7" s="35">
        <f>SUM(B7:J7)</f>
        <v>0</v>
      </c>
      <c r="L7" s="33"/>
      <c r="M7" s="34"/>
      <c r="N7" s="33"/>
      <c r="O7" s="34"/>
      <c r="P7" s="33"/>
      <c r="Q7" s="34"/>
      <c r="R7" s="33"/>
      <c r="S7" s="34"/>
      <c r="T7" s="33"/>
      <c r="U7" s="36">
        <f>SUM(L7:T7)</f>
        <v>0</v>
      </c>
      <c r="V7" s="37">
        <f>K7+U7</f>
        <v>0</v>
      </c>
    </row>
    <row r="8" spans="1:22">
      <c r="A8" s="38" t="str">
        <f>'Players by Team'!A5</f>
        <v>Ella Williams</v>
      </c>
      <c r="B8" s="33"/>
      <c r="C8" s="34"/>
      <c r="D8" s="33"/>
      <c r="E8" s="34"/>
      <c r="F8" s="33"/>
      <c r="G8" s="34"/>
      <c r="H8" s="33"/>
      <c r="I8" s="34"/>
      <c r="J8" s="33"/>
      <c r="K8" s="35">
        <f>SUM(B8:J8)</f>
        <v>0</v>
      </c>
      <c r="L8" s="33"/>
      <c r="M8" s="34"/>
      <c r="N8" s="33"/>
      <c r="O8" s="34"/>
      <c r="P8" s="33"/>
      <c r="Q8" s="34"/>
      <c r="R8" s="33"/>
      <c r="S8" s="34"/>
      <c r="T8" s="33"/>
      <c r="U8" s="36">
        <f>SUM(L8:T8)</f>
        <v>0</v>
      </c>
      <c r="V8" s="37">
        <f>K8+U8</f>
        <v>0</v>
      </c>
    </row>
    <row r="9" spans="1:22">
      <c r="A9" s="38" t="str">
        <f>'Players by Team'!A6</f>
        <v>Amanda Slowey</v>
      </c>
      <c r="B9" s="33"/>
      <c r="C9" s="34"/>
      <c r="D9" s="33"/>
      <c r="E9" s="34"/>
      <c r="F9" s="33"/>
      <c r="G9" s="34"/>
      <c r="H9" s="33"/>
      <c r="I9" s="34"/>
      <c r="J9" s="33"/>
      <c r="K9" s="35">
        <f>SUM(B9:J9)</f>
        <v>0</v>
      </c>
      <c r="L9" s="33"/>
      <c r="M9" s="34"/>
      <c r="N9" s="33"/>
      <c r="O9" s="34"/>
      <c r="P9" s="33"/>
      <c r="Q9" s="34"/>
      <c r="R9" s="33"/>
      <c r="S9" s="34"/>
      <c r="T9" s="33"/>
      <c r="U9" s="36">
        <f>SUM(L9:T9)</f>
        <v>0</v>
      </c>
      <c r="V9" s="37">
        <f>K9+U9</f>
        <v>0</v>
      </c>
    </row>
    <row r="11" spans="1:22">
      <c r="A11" s="48" t="str">
        <f>'Players by Team'!G1</f>
        <v>ALLEN BLUE</v>
      </c>
      <c r="B11" s="56">
        <v>1</v>
      </c>
      <c r="C11" s="56">
        <v>2</v>
      </c>
      <c r="D11" s="56">
        <v>3</v>
      </c>
      <c r="E11" s="56">
        <v>4</v>
      </c>
      <c r="F11" s="56">
        <v>5</v>
      </c>
      <c r="G11" s="56">
        <v>6</v>
      </c>
      <c r="H11" s="56">
        <v>7</v>
      </c>
      <c r="I11" s="56">
        <v>8</v>
      </c>
      <c r="J11" s="56">
        <v>9</v>
      </c>
      <c r="K11" s="57" t="s">
        <v>21</v>
      </c>
      <c r="L11" s="57">
        <v>10</v>
      </c>
      <c r="M11" s="57">
        <v>11</v>
      </c>
      <c r="N11" s="57">
        <v>12</v>
      </c>
      <c r="O11" s="57">
        <v>13</v>
      </c>
      <c r="P11" s="57">
        <v>14</v>
      </c>
      <c r="Q11" s="57">
        <v>15</v>
      </c>
      <c r="R11" s="57">
        <v>16</v>
      </c>
      <c r="S11" s="57">
        <v>17</v>
      </c>
      <c r="T11" s="57">
        <v>18</v>
      </c>
      <c r="U11" s="57" t="s">
        <v>22</v>
      </c>
      <c r="V11" s="57" t="s">
        <v>2</v>
      </c>
    </row>
    <row r="12" spans="1:22">
      <c r="A12" s="38" t="str">
        <f>'Players by Team'!G2</f>
        <v>Angela Inocian</v>
      </c>
      <c r="B12" s="33"/>
      <c r="C12" s="34"/>
      <c r="D12" s="33"/>
      <c r="E12" s="34"/>
      <c r="F12" s="33"/>
      <c r="G12" s="34"/>
      <c r="H12" s="33"/>
      <c r="I12" s="34"/>
      <c r="J12" s="33"/>
      <c r="K12" s="35">
        <f>SUM(B12:J12)</f>
        <v>0</v>
      </c>
      <c r="L12" s="33"/>
      <c r="M12" s="34"/>
      <c r="N12" s="33"/>
      <c r="O12" s="34"/>
      <c r="P12" s="33"/>
      <c r="Q12" s="34"/>
      <c r="R12" s="33"/>
      <c r="S12" s="34"/>
      <c r="T12" s="33"/>
      <c r="U12" s="36">
        <f>SUM(L12:T12)</f>
        <v>0</v>
      </c>
      <c r="V12" s="37">
        <f>K12+U12</f>
        <v>0</v>
      </c>
    </row>
    <row r="13" spans="1:22">
      <c r="A13" s="38" t="str">
        <f>'Players by Team'!G3</f>
        <v>Abigail Inocian</v>
      </c>
      <c r="B13" s="33"/>
      <c r="C13" s="34"/>
      <c r="D13" s="33"/>
      <c r="E13" s="34"/>
      <c r="F13" s="33"/>
      <c r="G13" s="34"/>
      <c r="H13" s="33"/>
      <c r="I13" s="34"/>
      <c r="J13" s="33"/>
      <c r="K13" s="35">
        <f>SUM(B13:J13)</f>
        <v>0</v>
      </c>
      <c r="L13" s="33"/>
      <c r="M13" s="34"/>
      <c r="N13" s="33"/>
      <c r="O13" s="34"/>
      <c r="P13" s="33"/>
      <c r="Q13" s="34"/>
      <c r="R13" s="33"/>
      <c r="S13" s="34"/>
      <c r="T13" s="33"/>
      <c r="U13" s="36">
        <f>SUM(L13:T13)</f>
        <v>0</v>
      </c>
      <c r="V13" s="37">
        <f>K13+U13</f>
        <v>0</v>
      </c>
    </row>
    <row r="14" spans="1:22">
      <c r="A14" s="38" t="str">
        <f>'Players by Team'!G4</f>
        <v>Megha Reddy</v>
      </c>
      <c r="B14" s="33"/>
      <c r="C14" s="34"/>
      <c r="D14" s="33"/>
      <c r="E14" s="34"/>
      <c r="F14" s="33"/>
      <c r="G14" s="34"/>
      <c r="H14" s="33"/>
      <c r="I14" s="34"/>
      <c r="J14" s="33"/>
      <c r="K14" s="35">
        <f>SUM(B14:J14)</f>
        <v>0</v>
      </c>
      <c r="L14" s="33"/>
      <c r="M14" s="34"/>
      <c r="N14" s="33"/>
      <c r="O14" s="34"/>
      <c r="P14" s="33"/>
      <c r="Q14" s="34"/>
      <c r="R14" s="33"/>
      <c r="S14" s="34"/>
      <c r="T14" s="33"/>
      <c r="U14" s="36">
        <f>SUM(L14:T14)</f>
        <v>0</v>
      </c>
      <c r="V14" s="37">
        <f>K14+U14</f>
        <v>0</v>
      </c>
    </row>
    <row r="15" spans="1:22">
      <c r="A15" s="38" t="str">
        <f>'Players by Team'!G5</f>
        <v>Marina Thuesen</v>
      </c>
      <c r="B15" s="33"/>
      <c r="C15" s="34"/>
      <c r="D15" s="33"/>
      <c r="E15" s="34"/>
      <c r="F15" s="33"/>
      <c r="G15" s="34"/>
      <c r="H15" s="33"/>
      <c r="I15" s="34"/>
      <c r="J15" s="33"/>
      <c r="K15" s="35">
        <f>SUM(B15:J15)</f>
        <v>0</v>
      </c>
      <c r="L15" s="33"/>
      <c r="M15" s="34"/>
      <c r="N15" s="33"/>
      <c r="O15" s="34"/>
      <c r="P15" s="33"/>
      <c r="Q15" s="34"/>
      <c r="R15" s="33"/>
      <c r="S15" s="34"/>
      <c r="T15" s="33"/>
      <c r="U15" s="36">
        <f>SUM(L15:T15)</f>
        <v>0</v>
      </c>
      <c r="V15" s="37">
        <f>K15+U15</f>
        <v>0</v>
      </c>
    </row>
    <row r="16" spans="1:22">
      <c r="A16" s="38" t="str">
        <f>'Players by Team'!G6</f>
        <v>Sarah Zeng</v>
      </c>
      <c r="B16" s="33"/>
      <c r="C16" s="34"/>
      <c r="D16" s="33"/>
      <c r="E16" s="34"/>
      <c r="F16" s="33"/>
      <c r="G16" s="34"/>
      <c r="H16" s="33"/>
      <c r="I16" s="34"/>
      <c r="J16" s="33"/>
      <c r="K16" s="35">
        <f>SUM(B16:J16)</f>
        <v>0</v>
      </c>
      <c r="L16" s="33"/>
      <c r="M16" s="34"/>
      <c r="N16" s="33"/>
      <c r="O16" s="34"/>
      <c r="P16" s="33"/>
      <c r="Q16" s="34"/>
      <c r="R16" s="33"/>
      <c r="S16" s="34"/>
      <c r="T16" s="33"/>
      <c r="U16" s="36">
        <f>SUM(L16:T16)</f>
        <v>0</v>
      </c>
      <c r="V16" s="37">
        <f>K16+U16</f>
        <v>0</v>
      </c>
    </row>
    <row r="18" spans="1:22">
      <c r="A18" s="48" t="str">
        <f>'Players by Team'!M1</f>
        <v>ALLEN WHITE</v>
      </c>
      <c r="B18" s="56">
        <v>1</v>
      </c>
      <c r="C18" s="56">
        <v>2</v>
      </c>
      <c r="D18" s="56">
        <v>3</v>
      </c>
      <c r="E18" s="56">
        <v>4</v>
      </c>
      <c r="F18" s="56">
        <v>5</v>
      </c>
      <c r="G18" s="56">
        <v>6</v>
      </c>
      <c r="H18" s="56">
        <v>7</v>
      </c>
      <c r="I18" s="56">
        <v>8</v>
      </c>
      <c r="J18" s="56">
        <v>9</v>
      </c>
      <c r="K18" s="57" t="s">
        <v>21</v>
      </c>
      <c r="L18" s="57">
        <v>10</v>
      </c>
      <c r="M18" s="57">
        <v>11</v>
      </c>
      <c r="N18" s="57">
        <v>12</v>
      </c>
      <c r="O18" s="57">
        <v>13</v>
      </c>
      <c r="P18" s="57">
        <v>14</v>
      </c>
      <c r="Q18" s="57">
        <v>15</v>
      </c>
      <c r="R18" s="57">
        <v>16</v>
      </c>
      <c r="S18" s="57">
        <v>17</v>
      </c>
      <c r="T18" s="57">
        <v>18</v>
      </c>
      <c r="U18" s="57" t="s">
        <v>22</v>
      </c>
      <c r="V18" s="57" t="s">
        <v>2</v>
      </c>
    </row>
    <row r="19" spans="1:22">
      <c r="A19" s="38" t="str">
        <f>'Players by Team'!M2</f>
        <v>Natalie Quintana</v>
      </c>
      <c r="B19" s="33"/>
      <c r="C19" s="34"/>
      <c r="D19" s="33"/>
      <c r="E19" s="34"/>
      <c r="F19" s="33"/>
      <c r="G19" s="34"/>
      <c r="H19" s="33"/>
      <c r="I19" s="34"/>
      <c r="J19" s="33"/>
      <c r="K19" s="35">
        <f>SUM(B19:J19)</f>
        <v>0</v>
      </c>
      <c r="L19" s="33"/>
      <c r="M19" s="34"/>
      <c r="N19" s="33"/>
      <c r="O19" s="34"/>
      <c r="P19" s="33"/>
      <c r="Q19" s="34"/>
      <c r="R19" s="33"/>
      <c r="S19" s="34"/>
      <c r="T19" s="33"/>
      <c r="U19" s="36">
        <f>SUM(L19:T19)</f>
        <v>0</v>
      </c>
      <c r="V19" s="37">
        <f>K19+U19</f>
        <v>0</v>
      </c>
    </row>
    <row r="20" spans="1:22">
      <c r="A20" s="38" t="str">
        <f>'Players by Team'!M3</f>
        <v>Shreya Nair</v>
      </c>
      <c r="B20" s="33"/>
      <c r="C20" s="34"/>
      <c r="D20" s="33"/>
      <c r="E20" s="34"/>
      <c r="F20" s="33"/>
      <c r="G20" s="34"/>
      <c r="H20" s="33"/>
      <c r="I20" s="34"/>
      <c r="J20" s="33"/>
      <c r="K20" s="35">
        <f>SUM(B20:J20)</f>
        <v>0</v>
      </c>
      <c r="L20" s="33"/>
      <c r="M20" s="34"/>
      <c r="N20" s="33"/>
      <c r="O20" s="34"/>
      <c r="P20" s="33"/>
      <c r="Q20" s="34"/>
      <c r="R20" s="33"/>
      <c r="S20" s="34"/>
      <c r="T20" s="33"/>
      <c r="U20" s="36">
        <f>SUM(L20:T20)</f>
        <v>0</v>
      </c>
      <c r="V20" s="37">
        <f>K20+U20</f>
        <v>0</v>
      </c>
    </row>
    <row r="21" spans="1:22">
      <c r="A21" s="38" t="str">
        <f>'Players by Team'!M4</f>
        <v>Anika Trehan</v>
      </c>
      <c r="B21" s="33"/>
      <c r="C21" s="34"/>
      <c r="D21" s="33"/>
      <c r="E21" s="34"/>
      <c r="F21" s="33"/>
      <c r="G21" s="34"/>
      <c r="H21" s="33"/>
      <c r="I21" s="34"/>
      <c r="J21" s="33"/>
      <c r="K21" s="35">
        <f>SUM(B21:J21)</f>
        <v>0</v>
      </c>
      <c r="L21" s="33"/>
      <c r="M21" s="34"/>
      <c r="N21" s="33"/>
      <c r="O21" s="34"/>
      <c r="P21" s="33"/>
      <c r="Q21" s="34"/>
      <c r="R21" s="33"/>
      <c r="S21" s="34"/>
      <c r="T21" s="33"/>
      <c r="U21" s="36">
        <f>SUM(L21:T21)</f>
        <v>0</v>
      </c>
      <c r="V21" s="37">
        <f>K21+U21</f>
        <v>0</v>
      </c>
    </row>
    <row r="22" spans="1:22">
      <c r="A22" s="38" t="str">
        <f>'Players by Team'!M5</f>
        <v>Lauren Nguyenpu</v>
      </c>
      <c r="B22" s="33"/>
      <c r="C22" s="34"/>
      <c r="D22" s="33"/>
      <c r="E22" s="34"/>
      <c r="F22" s="33"/>
      <c r="G22" s="34"/>
      <c r="H22" s="33"/>
      <c r="I22" s="34"/>
      <c r="J22" s="33"/>
      <c r="K22" s="35">
        <f>SUM(B22:J22)</f>
        <v>0</v>
      </c>
      <c r="L22" s="33"/>
      <c r="M22" s="34"/>
      <c r="N22" s="33"/>
      <c r="O22" s="34"/>
      <c r="P22" s="33"/>
      <c r="Q22" s="34"/>
      <c r="R22" s="33"/>
      <c r="S22" s="34"/>
      <c r="T22" s="33"/>
      <c r="U22" s="36">
        <f>SUM(L22:T22)</f>
        <v>0</v>
      </c>
      <c r="V22" s="37">
        <f>K22+U22</f>
        <v>0</v>
      </c>
    </row>
    <row r="23" spans="1:22">
      <c r="A23" s="38" t="str">
        <f>'Players by Team'!M6</f>
        <v>Danielle Dimafelix</v>
      </c>
      <c r="B23" s="33"/>
      <c r="C23" s="34"/>
      <c r="D23" s="33"/>
      <c r="E23" s="34"/>
      <c r="F23" s="33"/>
      <c r="G23" s="34"/>
      <c r="H23" s="33"/>
      <c r="I23" s="34"/>
      <c r="J23" s="33"/>
      <c r="K23" s="35">
        <f>SUM(B23:J23)</f>
        <v>0</v>
      </c>
      <c r="L23" s="33"/>
      <c r="M23" s="34"/>
      <c r="N23" s="33"/>
      <c r="O23" s="34"/>
      <c r="P23" s="33"/>
      <c r="Q23" s="34"/>
      <c r="R23" s="33"/>
      <c r="S23" s="34"/>
      <c r="T23" s="33"/>
      <c r="U23" s="36">
        <f>SUM(L23:T23)</f>
        <v>0</v>
      </c>
      <c r="V23" s="37">
        <f>K23+U23</f>
        <v>0</v>
      </c>
    </row>
    <row r="25" spans="1:22">
      <c r="A25" s="48" t="str">
        <f>'Players by Team'!A9</f>
        <v>AMARILLO HIGH</v>
      </c>
      <c r="B25" s="56">
        <v>1</v>
      </c>
      <c r="C25" s="56">
        <v>2</v>
      </c>
      <c r="D25" s="56">
        <v>3</v>
      </c>
      <c r="E25" s="56">
        <v>4</v>
      </c>
      <c r="F25" s="56">
        <v>5</v>
      </c>
      <c r="G25" s="56">
        <v>6</v>
      </c>
      <c r="H25" s="56">
        <v>7</v>
      </c>
      <c r="I25" s="56">
        <v>8</v>
      </c>
      <c r="J25" s="56">
        <v>9</v>
      </c>
      <c r="K25" s="57" t="s">
        <v>21</v>
      </c>
      <c r="L25" s="57">
        <v>10</v>
      </c>
      <c r="M25" s="57">
        <v>11</v>
      </c>
      <c r="N25" s="57">
        <v>12</v>
      </c>
      <c r="O25" s="57">
        <v>13</v>
      </c>
      <c r="P25" s="57">
        <v>14</v>
      </c>
      <c r="Q25" s="57">
        <v>15</v>
      </c>
      <c r="R25" s="57">
        <v>16</v>
      </c>
      <c r="S25" s="57">
        <v>17</v>
      </c>
      <c r="T25" s="57">
        <v>18</v>
      </c>
      <c r="U25" s="57" t="s">
        <v>22</v>
      </c>
      <c r="V25" s="57" t="s">
        <v>2</v>
      </c>
    </row>
    <row r="26" spans="1:22">
      <c r="A26" s="38" t="str">
        <f>'Players by Team'!A10</f>
        <v>Alexis Escobedo</v>
      </c>
      <c r="B26" s="33"/>
      <c r="C26" s="34"/>
      <c r="D26" s="33"/>
      <c r="E26" s="34"/>
      <c r="F26" s="33"/>
      <c r="G26" s="34"/>
      <c r="H26" s="33"/>
      <c r="I26" s="34"/>
      <c r="J26" s="33"/>
      <c r="K26" s="35">
        <f>SUM(B26:J26)</f>
        <v>0</v>
      </c>
      <c r="L26" s="33"/>
      <c r="M26" s="34"/>
      <c r="N26" s="33"/>
      <c r="O26" s="34"/>
      <c r="P26" s="33"/>
      <c r="Q26" s="34"/>
      <c r="R26" s="33"/>
      <c r="S26" s="34"/>
      <c r="T26" s="33"/>
      <c r="U26" s="36">
        <f>SUM(L26:T26)</f>
        <v>0</v>
      </c>
      <c r="V26" s="37">
        <f>K26+U26</f>
        <v>0</v>
      </c>
    </row>
    <row r="27" spans="1:22">
      <c r="A27" s="38" t="str">
        <f>'Players by Team'!A11</f>
        <v>Ainsley Carter</v>
      </c>
      <c r="B27" s="33"/>
      <c r="C27" s="34"/>
      <c r="D27" s="33"/>
      <c r="E27" s="34"/>
      <c r="F27" s="33"/>
      <c r="G27" s="34"/>
      <c r="H27" s="33"/>
      <c r="I27" s="34"/>
      <c r="J27" s="33"/>
      <c r="K27" s="35">
        <f>SUM(B27:J27)</f>
        <v>0</v>
      </c>
      <c r="L27" s="33"/>
      <c r="M27" s="34"/>
      <c r="N27" s="33"/>
      <c r="O27" s="34"/>
      <c r="P27" s="33"/>
      <c r="Q27" s="34"/>
      <c r="R27" s="33"/>
      <c r="S27" s="34"/>
      <c r="T27" s="33"/>
      <c r="U27" s="36">
        <f>SUM(L27:T27)</f>
        <v>0</v>
      </c>
      <c r="V27" s="37">
        <f>K27+U27</f>
        <v>0</v>
      </c>
    </row>
    <row r="28" spans="1:22">
      <c r="A28" s="38" t="str">
        <f>'Players by Team'!A12</f>
        <v>Avery Britten</v>
      </c>
      <c r="B28" s="33"/>
      <c r="C28" s="34"/>
      <c r="D28" s="33"/>
      <c r="E28" s="34"/>
      <c r="F28" s="33"/>
      <c r="G28" s="34"/>
      <c r="H28" s="33"/>
      <c r="I28" s="34"/>
      <c r="J28" s="33"/>
      <c r="K28" s="35">
        <f>SUM(B28:J28)</f>
        <v>0</v>
      </c>
      <c r="L28" s="33"/>
      <c r="M28" s="34"/>
      <c r="N28" s="33"/>
      <c r="O28" s="34"/>
      <c r="P28" s="33"/>
      <c r="Q28" s="34"/>
      <c r="R28" s="33"/>
      <c r="S28" s="34"/>
      <c r="T28" s="33"/>
      <c r="U28" s="36">
        <f>SUM(L28:T28)</f>
        <v>0</v>
      </c>
      <c r="V28" s="37">
        <f>K28+U28</f>
        <v>0</v>
      </c>
    </row>
    <row r="29" spans="1:22">
      <c r="A29" s="38" t="str">
        <f>'Players by Team'!A13</f>
        <v>Karlee Holcomb</v>
      </c>
      <c r="B29" s="33"/>
      <c r="C29" s="34"/>
      <c r="D29" s="33"/>
      <c r="E29" s="34"/>
      <c r="F29" s="33"/>
      <c r="G29" s="34"/>
      <c r="H29" s="33"/>
      <c r="I29" s="34"/>
      <c r="J29" s="33"/>
      <c r="K29" s="35">
        <f>SUM(B29:J29)</f>
        <v>0</v>
      </c>
      <c r="L29" s="33"/>
      <c r="M29" s="34"/>
      <c r="N29" s="33"/>
      <c r="O29" s="34"/>
      <c r="P29" s="33"/>
      <c r="Q29" s="34"/>
      <c r="R29" s="33"/>
      <c r="S29" s="34"/>
      <c r="T29" s="33"/>
      <c r="U29" s="36">
        <f>SUM(L29:T29)</f>
        <v>0</v>
      </c>
      <c r="V29" s="37">
        <f>K29+U29</f>
        <v>0</v>
      </c>
    </row>
    <row r="30" spans="1:22">
      <c r="A30" s="38" t="str">
        <f>'Players by Team'!A14</f>
        <v>Rhea Anderson</v>
      </c>
      <c r="B30" s="33"/>
      <c r="C30" s="34"/>
      <c r="D30" s="33"/>
      <c r="E30" s="34"/>
      <c r="F30" s="33"/>
      <c r="G30" s="34"/>
      <c r="H30" s="33"/>
      <c r="I30" s="34"/>
      <c r="J30" s="33"/>
      <c r="K30" s="35">
        <f>SUM(B30:J30)</f>
        <v>0</v>
      </c>
      <c r="L30" s="33"/>
      <c r="M30" s="34"/>
      <c r="N30" s="33"/>
      <c r="O30" s="34"/>
      <c r="P30" s="33"/>
      <c r="Q30" s="34"/>
      <c r="R30" s="33"/>
      <c r="S30" s="34"/>
      <c r="T30" s="33"/>
      <c r="U30" s="36">
        <f>SUM(L30:T30)</f>
        <v>0</v>
      </c>
      <c r="V30" s="37">
        <f>K30+U30</f>
        <v>0</v>
      </c>
    </row>
    <row r="32" spans="1:22">
      <c r="A32" s="50" t="str">
        <f>'Players by Team'!G9</f>
        <v>ANDREWS</v>
      </c>
      <c r="B32" s="56">
        <v>1</v>
      </c>
      <c r="C32" s="56">
        <v>2</v>
      </c>
      <c r="D32" s="56">
        <v>3</v>
      </c>
      <c r="E32" s="56">
        <v>4</v>
      </c>
      <c r="F32" s="56">
        <v>5</v>
      </c>
      <c r="G32" s="56">
        <v>6</v>
      </c>
      <c r="H32" s="56">
        <v>7</v>
      </c>
      <c r="I32" s="56">
        <v>8</v>
      </c>
      <c r="J32" s="56">
        <v>9</v>
      </c>
      <c r="K32" s="57" t="s">
        <v>21</v>
      </c>
      <c r="L32" s="57">
        <v>10</v>
      </c>
      <c r="M32" s="57">
        <v>11</v>
      </c>
      <c r="N32" s="57">
        <v>12</v>
      </c>
      <c r="O32" s="57">
        <v>13</v>
      </c>
      <c r="P32" s="57">
        <v>14</v>
      </c>
      <c r="Q32" s="57">
        <v>15</v>
      </c>
      <c r="R32" s="57">
        <v>16</v>
      </c>
      <c r="S32" s="57">
        <v>17</v>
      </c>
      <c r="T32" s="57">
        <v>18</v>
      </c>
      <c r="U32" s="57" t="s">
        <v>22</v>
      </c>
      <c r="V32" s="57" t="s">
        <v>2</v>
      </c>
    </row>
    <row r="33" spans="1:22">
      <c r="A33" s="40" t="str">
        <f>'Players by Team'!G10</f>
        <v>Brynlee Dyes</v>
      </c>
      <c r="B33" s="33"/>
      <c r="C33" s="34"/>
      <c r="D33" s="33"/>
      <c r="E33" s="34"/>
      <c r="F33" s="33"/>
      <c r="G33" s="34"/>
      <c r="H33" s="33"/>
      <c r="I33" s="34"/>
      <c r="J33" s="33"/>
      <c r="K33" s="35">
        <f>SUM(B33:J33)</f>
        <v>0</v>
      </c>
      <c r="L33" s="33"/>
      <c r="M33" s="34"/>
      <c r="N33" s="33"/>
      <c r="O33" s="34"/>
      <c r="P33" s="33"/>
      <c r="Q33" s="34"/>
      <c r="R33" s="33"/>
      <c r="S33" s="34"/>
      <c r="T33" s="33"/>
      <c r="U33" s="36">
        <f>SUM(L33:T33)</f>
        <v>0</v>
      </c>
      <c r="V33" s="37">
        <f>K33+U33</f>
        <v>0</v>
      </c>
    </row>
    <row r="34" spans="1:22">
      <c r="A34" s="40" t="str">
        <f>'Players by Team'!G11</f>
        <v>Jordyn Hall</v>
      </c>
      <c r="B34" s="33"/>
      <c r="C34" s="34"/>
      <c r="D34" s="33"/>
      <c r="E34" s="34"/>
      <c r="F34" s="33"/>
      <c r="G34" s="34"/>
      <c r="H34" s="33"/>
      <c r="I34" s="34"/>
      <c r="J34" s="33"/>
      <c r="K34" s="35">
        <f>SUM(B34:J34)</f>
        <v>0</v>
      </c>
      <c r="L34" s="33"/>
      <c r="M34" s="34"/>
      <c r="N34" s="33"/>
      <c r="O34" s="34"/>
      <c r="P34" s="33"/>
      <c r="Q34" s="34"/>
      <c r="R34" s="33"/>
      <c r="S34" s="34"/>
      <c r="T34" s="33"/>
      <c r="U34" s="36">
        <f>SUM(L34:T34)</f>
        <v>0</v>
      </c>
      <c r="V34" s="37">
        <f>K34+U34</f>
        <v>0</v>
      </c>
    </row>
    <row r="35" spans="1:22">
      <c r="A35" s="40" t="str">
        <f>'Players by Team'!G12</f>
        <v>Bailey Ballou</v>
      </c>
      <c r="B35" s="33"/>
      <c r="C35" s="34"/>
      <c r="D35" s="33"/>
      <c r="E35" s="34"/>
      <c r="F35" s="33"/>
      <c r="G35" s="34"/>
      <c r="H35" s="33"/>
      <c r="I35" s="34"/>
      <c r="J35" s="33"/>
      <c r="K35" s="35">
        <f>SUM(B35:J35)</f>
        <v>0</v>
      </c>
      <c r="L35" s="33"/>
      <c r="M35" s="34"/>
      <c r="N35" s="33"/>
      <c r="O35" s="34"/>
      <c r="P35" s="33"/>
      <c r="Q35" s="34"/>
      <c r="R35" s="33"/>
      <c r="S35" s="34"/>
      <c r="T35" s="33"/>
      <c r="U35" s="36">
        <f>SUM(L35:T35)</f>
        <v>0</v>
      </c>
      <c r="V35" s="37">
        <f>K35+U35</f>
        <v>0</v>
      </c>
    </row>
    <row r="36" spans="1:22">
      <c r="A36" s="40" t="str">
        <f>'Players by Team'!G13</f>
        <v>Sarah Strube</v>
      </c>
      <c r="B36" s="33"/>
      <c r="C36" s="34"/>
      <c r="D36" s="33"/>
      <c r="E36" s="34"/>
      <c r="F36" s="33"/>
      <c r="G36" s="34"/>
      <c r="H36" s="33"/>
      <c r="I36" s="34"/>
      <c r="J36" s="33"/>
      <c r="K36" s="35">
        <f>SUM(B36:J36)</f>
        <v>0</v>
      </c>
      <c r="L36" s="33"/>
      <c r="M36" s="34"/>
      <c r="N36" s="33"/>
      <c r="O36" s="34"/>
      <c r="P36" s="33"/>
      <c r="Q36" s="34"/>
      <c r="R36" s="33"/>
      <c r="S36" s="34"/>
      <c r="T36" s="33"/>
      <c r="U36" s="36">
        <f>SUM(L36:T36)</f>
        <v>0</v>
      </c>
      <c r="V36" s="37">
        <f>K36+U36</f>
        <v>0</v>
      </c>
    </row>
    <row r="37" spans="1:22">
      <c r="A37" s="40" t="str">
        <f>'Players by Team'!G14</f>
        <v>Taylor Carey</v>
      </c>
      <c r="B37" s="33"/>
      <c r="C37" s="34"/>
      <c r="D37" s="33"/>
      <c r="E37" s="34"/>
      <c r="F37" s="33"/>
      <c r="G37" s="34"/>
      <c r="H37" s="33"/>
      <c r="I37" s="34"/>
      <c r="J37" s="33"/>
      <c r="K37" s="35">
        <f>SUM(B37:J37)</f>
        <v>0</v>
      </c>
      <c r="L37" s="33"/>
      <c r="M37" s="34"/>
      <c r="N37" s="33"/>
      <c r="O37" s="34"/>
      <c r="P37" s="33"/>
      <c r="Q37" s="34"/>
      <c r="R37" s="33"/>
      <c r="S37" s="34"/>
      <c r="T37" s="33"/>
      <c r="U37" s="36">
        <f>SUM(L37:T37)</f>
        <v>0</v>
      </c>
      <c r="V37" s="37">
        <f>K37+U37</f>
        <v>0</v>
      </c>
    </row>
    <row r="39" spans="1:22">
      <c r="A39" s="50" t="str">
        <f>'Players by Team'!M9</f>
        <v>ARLINGTON MARTIN</v>
      </c>
      <c r="B39" s="56">
        <v>1</v>
      </c>
      <c r="C39" s="56">
        <v>2</v>
      </c>
      <c r="D39" s="56">
        <v>3</v>
      </c>
      <c r="E39" s="56">
        <v>4</v>
      </c>
      <c r="F39" s="56">
        <v>5</v>
      </c>
      <c r="G39" s="56">
        <v>6</v>
      </c>
      <c r="H39" s="56">
        <v>7</v>
      </c>
      <c r="I39" s="56">
        <v>8</v>
      </c>
      <c r="J39" s="56">
        <v>9</v>
      </c>
      <c r="K39" s="57" t="s">
        <v>21</v>
      </c>
      <c r="L39" s="57">
        <v>10</v>
      </c>
      <c r="M39" s="57">
        <v>11</v>
      </c>
      <c r="N39" s="57">
        <v>12</v>
      </c>
      <c r="O39" s="57">
        <v>13</v>
      </c>
      <c r="P39" s="57">
        <v>14</v>
      </c>
      <c r="Q39" s="57">
        <v>15</v>
      </c>
      <c r="R39" s="57">
        <v>16</v>
      </c>
      <c r="S39" s="57">
        <v>17</v>
      </c>
      <c r="T39" s="57">
        <v>18</v>
      </c>
      <c r="U39" s="57" t="s">
        <v>22</v>
      </c>
      <c r="V39" s="57" t="s">
        <v>2</v>
      </c>
    </row>
    <row r="40" spans="1:22">
      <c r="A40" s="40" t="str">
        <f>'Players by Team'!M10</f>
        <v>Madison Le</v>
      </c>
      <c r="B40" s="33"/>
      <c r="C40" s="34"/>
      <c r="D40" s="33"/>
      <c r="E40" s="34"/>
      <c r="F40" s="33"/>
      <c r="G40" s="34"/>
      <c r="H40" s="33"/>
      <c r="I40" s="34"/>
      <c r="J40" s="33"/>
      <c r="K40" s="35">
        <f>SUM(B40:J40)</f>
        <v>0</v>
      </c>
      <c r="L40" s="33"/>
      <c r="M40" s="34"/>
      <c r="N40" s="33"/>
      <c r="O40" s="34"/>
      <c r="P40" s="33"/>
      <c r="Q40" s="34"/>
      <c r="R40" s="33"/>
      <c r="S40" s="34"/>
      <c r="T40" s="33"/>
      <c r="U40" s="36">
        <f>SUM(L40:T40)</f>
        <v>0</v>
      </c>
      <c r="V40" s="37">
        <f>K40+U40</f>
        <v>0</v>
      </c>
    </row>
    <row r="41" spans="1:22">
      <c r="A41" s="40" t="str">
        <f>'Players by Team'!M11</f>
        <v>Mason Lewis</v>
      </c>
      <c r="B41" s="33"/>
      <c r="C41" s="34"/>
      <c r="D41" s="33"/>
      <c r="E41" s="34"/>
      <c r="F41" s="33"/>
      <c r="G41" s="34"/>
      <c r="H41" s="33"/>
      <c r="I41" s="34"/>
      <c r="J41" s="33"/>
      <c r="K41" s="35">
        <f>SUM(B41:J41)</f>
        <v>0</v>
      </c>
      <c r="L41" s="33"/>
      <c r="M41" s="34"/>
      <c r="N41" s="33"/>
      <c r="O41" s="34"/>
      <c r="P41" s="33"/>
      <c r="Q41" s="34"/>
      <c r="R41" s="33"/>
      <c r="S41" s="34"/>
      <c r="T41" s="33"/>
      <c r="U41" s="36">
        <f>SUM(L41:T41)</f>
        <v>0</v>
      </c>
      <c r="V41" s="37">
        <f>K41+U41</f>
        <v>0</v>
      </c>
    </row>
    <row r="42" spans="1:22">
      <c r="A42" s="40" t="str">
        <f>'Players by Team'!M12</f>
        <v>Kayleigh Havard</v>
      </c>
      <c r="B42" s="33"/>
      <c r="C42" s="34"/>
      <c r="D42" s="33"/>
      <c r="E42" s="34"/>
      <c r="F42" s="33"/>
      <c r="G42" s="34"/>
      <c r="H42" s="33"/>
      <c r="I42" s="34"/>
      <c r="J42" s="33"/>
      <c r="K42" s="35">
        <f>SUM(B42:J42)</f>
        <v>0</v>
      </c>
      <c r="L42" s="33"/>
      <c r="M42" s="34"/>
      <c r="N42" s="33"/>
      <c r="O42" s="34"/>
      <c r="P42" s="33"/>
      <c r="Q42" s="34"/>
      <c r="R42" s="33"/>
      <c r="S42" s="34"/>
      <c r="T42" s="33"/>
      <c r="U42" s="36">
        <f>SUM(L42:T42)</f>
        <v>0</v>
      </c>
      <c r="V42" s="37">
        <f>K42+U42</f>
        <v>0</v>
      </c>
    </row>
    <row r="43" spans="1:22">
      <c r="A43" s="40" t="str">
        <f>'Players by Team'!M13</f>
        <v>Camille Breitenstein</v>
      </c>
      <c r="B43" s="33"/>
      <c r="C43" s="34"/>
      <c r="D43" s="33"/>
      <c r="E43" s="34"/>
      <c r="F43" s="33"/>
      <c r="G43" s="34"/>
      <c r="H43" s="33"/>
      <c r="I43" s="34"/>
      <c r="J43" s="33"/>
      <c r="K43" s="35">
        <f>SUM(B43:J43)</f>
        <v>0</v>
      </c>
      <c r="L43" s="33"/>
      <c r="M43" s="34"/>
      <c r="N43" s="33"/>
      <c r="O43" s="34"/>
      <c r="P43" s="33"/>
      <c r="Q43" s="34"/>
      <c r="R43" s="33"/>
      <c r="S43" s="34"/>
      <c r="T43" s="33"/>
      <c r="U43" s="36">
        <f>SUM(L43:T43)</f>
        <v>0</v>
      </c>
      <c r="V43" s="37">
        <f>K43+U43</f>
        <v>0</v>
      </c>
    </row>
    <row r="44" spans="1:22">
      <c r="A44" s="40" t="str">
        <f>'Players by Team'!M14</f>
        <v>Sophia Rick</v>
      </c>
      <c r="B44" s="33"/>
      <c r="C44" s="34"/>
      <c r="D44" s="33"/>
      <c r="E44" s="34"/>
      <c r="F44" s="33"/>
      <c r="G44" s="34"/>
      <c r="H44" s="33"/>
      <c r="I44" s="34"/>
      <c r="J44" s="33"/>
      <c r="K44" s="35">
        <f>SUM(B44:J44)</f>
        <v>0</v>
      </c>
      <c r="L44" s="33"/>
      <c r="M44" s="34"/>
      <c r="N44" s="33"/>
      <c r="O44" s="34"/>
      <c r="P44" s="33"/>
      <c r="Q44" s="34"/>
      <c r="R44" s="33"/>
      <c r="S44" s="34"/>
      <c r="T44" s="33"/>
      <c r="U44" s="36">
        <f>SUM(L44:T44)</f>
        <v>0</v>
      </c>
      <c r="V44" s="37">
        <f>K44+U44</f>
        <v>0</v>
      </c>
    </row>
    <row r="46" spans="1:22">
      <c r="A46" s="50" t="str">
        <f>'Players by Team'!A17</f>
        <v>BYRON NELSON</v>
      </c>
      <c r="B46" s="56">
        <v>1</v>
      </c>
      <c r="C46" s="56">
        <v>2</v>
      </c>
      <c r="D46" s="56">
        <v>3</v>
      </c>
      <c r="E46" s="56">
        <v>4</v>
      </c>
      <c r="F46" s="56">
        <v>5</v>
      </c>
      <c r="G46" s="56">
        <v>6</v>
      </c>
      <c r="H46" s="56">
        <v>7</v>
      </c>
      <c r="I46" s="56">
        <v>8</v>
      </c>
      <c r="J46" s="56">
        <v>9</v>
      </c>
      <c r="K46" s="57" t="s">
        <v>21</v>
      </c>
      <c r="L46" s="57">
        <v>10</v>
      </c>
      <c r="M46" s="57">
        <v>11</v>
      </c>
      <c r="N46" s="57">
        <v>12</v>
      </c>
      <c r="O46" s="57">
        <v>13</v>
      </c>
      <c r="P46" s="57">
        <v>14</v>
      </c>
      <c r="Q46" s="57">
        <v>15</v>
      </c>
      <c r="R46" s="57">
        <v>16</v>
      </c>
      <c r="S46" s="57">
        <v>17</v>
      </c>
      <c r="T46" s="57">
        <v>18</v>
      </c>
      <c r="U46" s="57" t="s">
        <v>22</v>
      </c>
      <c r="V46" s="57" t="s">
        <v>2</v>
      </c>
    </row>
    <row r="47" spans="1:22">
      <c r="A47" s="40" t="str">
        <f>'Players by Team'!A18</f>
        <v>MacKenzie Moore</v>
      </c>
      <c r="B47" s="33"/>
      <c r="C47" s="34"/>
      <c r="D47" s="33"/>
      <c r="E47" s="34"/>
      <c r="F47" s="33"/>
      <c r="G47" s="34"/>
      <c r="H47" s="33"/>
      <c r="I47" s="34"/>
      <c r="J47" s="33"/>
      <c r="K47" s="35">
        <f>SUM(B47:J47)</f>
        <v>0</v>
      </c>
      <c r="L47" s="33"/>
      <c r="M47" s="34"/>
      <c r="N47" s="33"/>
      <c r="O47" s="34"/>
      <c r="P47" s="33"/>
      <c r="Q47" s="34"/>
      <c r="R47" s="33"/>
      <c r="S47" s="34"/>
      <c r="T47" s="33"/>
      <c r="U47" s="36">
        <f>SUM(L47:T47)</f>
        <v>0</v>
      </c>
      <c r="V47" s="37">
        <f>K47+U47</f>
        <v>0</v>
      </c>
    </row>
    <row r="48" spans="1:22">
      <c r="A48" s="40" t="str">
        <f>'Players by Team'!A19</f>
        <v>Estelle Seon</v>
      </c>
      <c r="B48" s="33"/>
      <c r="C48" s="34"/>
      <c r="D48" s="33"/>
      <c r="E48" s="34"/>
      <c r="F48" s="33"/>
      <c r="G48" s="34"/>
      <c r="H48" s="33"/>
      <c r="I48" s="34"/>
      <c r="J48" s="33"/>
      <c r="K48" s="35">
        <f>SUM(B48:J48)</f>
        <v>0</v>
      </c>
      <c r="L48" s="33"/>
      <c r="M48" s="34"/>
      <c r="N48" s="33"/>
      <c r="O48" s="34"/>
      <c r="P48" s="33"/>
      <c r="Q48" s="34"/>
      <c r="R48" s="33"/>
      <c r="S48" s="34"/>
      <c r="T48" s="33"/>
      <c r="U48" s="36">
        <f>SUM(L48:T48)</f>
        <v>0</v>
      </c>
      <c r="V48" s="37">
        <f>K48+U48</f>
        <v>0</v>
      </c>
    </row>
    <row r="49" spans="1:22">
      <c r="A49" s="40" t="str">
        <f>'Players by Team'!A20</f>
        <v>Jillian Brown</v>
      </c>
      <c r="B49" s="33"/>
      <c r="C49" s="34"/>
      <c r="D49" s="33"/>
      <c r="E49" s="34"/>
      <c r="F49" s="33"/>
      <c r="G49" s="34"/>
      <c r="H49" s="33"/>
      <c r="I49" s="34"/>
      <c r="J49" s="33"/>
      <c r="K49" s="35">
        <f>SUM(B49:J49)</f>
        <v>0</v>
      </c>
      <c r="L49" s="33"/>
      <c r="M49" s="34"/>
      <c r="N49" s="33"/>
      <c r="O49" s="34"/>
      <c r="P49" s="33"/>
      <c r="Q49" s="34"/>
      <c r="R49" s="33"/>
      <c r="S49" s="34"/>
      <c r="T49" s="33"/>
      <c r="U49" s="36">
        <f>SUM(L49:T49)</f>
        <v>0</v>
      </c>
      <c r="V49" s="37">
        <f>K49+U49</f>
        <v>0</v>
      </c>
    </row>
    <row r="50" spans="1:22">
      <c r="A50" s="40" t="str">
        <f>'Players by Team'!A21</f>
        <v>Keagan Gallo</v>
      </c>
      <c r="B50" s="33"/>
      <c r="C50" s="34"/>
      <c r="D50" s="33"/>
      <c r="E50" s="34"/>
      <c r="F50" s="33"/>
      <c r="G50" s="34"/>
      <c r="H50" s="33"/>
      <c r="I50" s="34"/>
      <c r="J50" s="33"/>
      <c r="K50" s="35">
        <f>SUM(B50:J50)</f>
        <v>0</v>
      </c>
      <c r="L50" s="33"/>
      <c r="M50" s="34"/>
      <c r="N50" s="33"/>
      <c r="O50" s="34"/>
      <c r="P50" s="33"/>
      <c r="Q50" s="34"/>
      <c r="R50" s="33"/>
      <c r="S50" s="34"/>
      <c r="T50" s="33"/>
      <c r="U50" s="36">
        <f>SUM(L50:T50)</f>
        <v>0</v>
      </c>
      <c r="V50" s="37">
        <f>K50+U50</f>
        <v>0</v>
      </c>
    </row>
    <row r="51" spans="1:22">
      <c r="A51" s="40" t="str">
        <f>'Players by Team'!A22</f>
        <v>Avery Mrak</v>
      </c>
      <c r="B51" s="33"/>
      <c r="C51" s="34"/>
      <c r="D51" s="33"/>
      <c r="E51" s="34"/>
      <c r="F51" s="33"/>
      <c r="G51" s="34"/>
      <c r="H51" s="33"/>
      <c r="I51" s="34"/>
      <c r="J51" s="33"/>
      <c r="K51" s="35">
        <f>SUM(B51:J51)</f>
        <v>0</v>
      </c>
      <c r="L51" s="33"/>
      <c r="M51" s="34"/>
      <c r="N51" s="33"/>
      <c r="O51" s="34"/>
      <c r="P51" s="33"/>
      <c r="Q51" s="34"/>
      <c r="R51" s="33"/>
      <c r="S51" s="34"/>
      <c r="T51" s="33"/>
      <c r="U51" s="36">
        <f>SUM(L51:T51)</f>
        <v>0</v>
      </c>
      <c r="V51" s="37">
        <f>K51+U51</f>
        <v>0</v>
      </c>
    </row>
    <row r="53" spans="1:22">
      <c r="A53" s="50" t="str">
        <f>'Players by Team'!G17</f>
        <v>C. HERITAGE</v>
      </c>
      <c r="B53" s="56">
        <v>1</v>
      </c>
      <c r="C53" s="56">
        <v>2</v>
      </c>
      <c r="D53" s="56">
        <v>3</v>
      </c>
      <c r="E53" s="56">
        <v>4</v>
      </c>
      <c r="F53" s="56">
        <v>5</v>
      </c>
      <c r="G53" s="56">
        <v>6</v>
      </c>
      <c r="H53" s="56">
        <v>7</v>
      </c>
      <c r="I53" s="56">
        <v>8</v>
      </c>
      <c r="J53" s="56">
        <v>9</v>
      </c>
      <c r="K53" s="57" t="s">
        <v>21</v>
      </c>
      <c r="L53" s="57">
        <v>10</v>
      </c>
      <c r="M53" s="57">
        <v>11</v>
      </c>
      <c r="N53" s="57">
        <v>12</v>
      </c>
      <c r="O53" s="57">
        <v>13</v>
      </c>
      <c r="P53" s="57">
        <v>14</v>
      </c>
      <c r="Q53" s="57">
        <v>15</v>
      </c>
      <c r="R53" s="57">
        <v>16</v>
      </c>
      <c r="S53" s="57">
        <v>17</v>
      </c>
      <c r="T53" s="57">
        <v>18</v>
      </c>
      <c r="U53" s="57" t="s">
        <v>22</v>
      </c>
      <c r="V53" s="57" t="s">
        <v>2</v>
      </c>
    </row>
    <row r="54" spans="1:22">
      <c r="A54" s="40" t="str">
        <f>'Players by Team'!G18</f>
        <v>Rachel Hicks</v>
      </c>
      <c r="B54" s="33"/>
      <c r="C54" s="34"/>
      <c r="D54" s="33"/>
      <c r="E54" s="34"/>
      <c r="F54" s="33"/>
      <c r="G54" s="34"/>
      <c r="H54" s="33"/>
      <c r="I54" s="34"/>
      <c r="J54" s="33"/>
      <c r="K54" s="35">
        <f>SUM(B54:J54)</f>
        <v>0</v>
      </c>
      <c r="L54" s="33"/>
      <c r="M54" s="34"/>
      <c r="N54" s="33"/>
      <c r="O54" s="34"/>
      <c r="P54" s="33"/>
      <c r="Q54" s="34"/>
      <c r="R54" s="33"/>
      <c r="S54" s="34"/>
      <c r="T54" s="33"/>
      <c r="U54" s="36">
        <f>SUM(L54:T54)</f>
        <v>0</v>
      </c>
      <c r="V54" s="37">
        <f>K54+U54</f>
        <v>0</v>
      </c>
    </row>
    <row r="55" spans="1:22">
      <c r="A55" s="40" t="str">
        <f>'Players by Team'!G19</f>
        <v>Cindey Xiao</v>
      </c>
      <c r="B55" s="33"/>
      <c r="C55" s="34"/>
      <c r="D55" s="33"/>
      <c r="E55" s="34"/>
      <c r="F55" s="33"/>
      <c r="G55" s="34"/>
      <c r="H55" s="33"/>
      <c r="I55" s="34"/>
      <c r="J55" s="33"/>
      <c r="K55" s="35">
        <f>SUM(B55:J55)</f>
        <v>0</v>
      </c>
      <c r="L55" s="33"/>
      <c r="M55" s="34"/>
      <c r="N55" s="33"/>
      <c r="O55" s="34"/>
      <c r="P55" s="33"/>
      <c r="Q55" s="34"/>
      <c r="R55" s="33"/>
      <c r="S55" s="34"/>
      <c r="T55" s="33"/>
      <c r="U55" s="36">
        <f>SUM(L55:T55)</f>
        <v>0</v>
      </c>
      <c r="V55" s="37">
        <f>K55+U55</f>
        <v>0</v>
      </c>
    </row>
    <row r="56" spans="1:22">
      <c r="A56" s="40" t="str">
        <f>'Players by Team'!G20</f>
        <v>Reagan Lee</v>
      </c>
      <c r="B56" s="33"/>
      <c r="C56" s="34"/>
      <c r="D56" s="33"/>
      <c r="E56" s="34"/>
      <c r="F56" s="33"/>
      <c r="G56" s="34"/>
      <c r="H56" s="33"/>
      <c r="I56" s="34"/>
      <c r="J56" s="33"/>
      <c r="K56" s="35">
        <f>SUM(B56:J56)</f>
        <v>0</v>
      </c>
      <c r="L56" s="33"/>
      <c r="M56" s="34"/>
      <c r="N56" s="33"/>
      <c r="O56" s="34"/>
      <c r="P56" s="33"/>
      <c r="Q56" s="34"/>
      <c r="R56" s="33"/>
      <c r="S56" s="34"/>
      <c r="T56" s="33"/>
      <c r="U56" s="36">
        <f>SUM(L56:T56)</f>
        <v>0</v>
      </c>
      <c r="V56" s="37">
        <f>K56+U56</f>
        <v>0</v>
      </c>
    </row>
    <row r="57" spans="1:22">
      <c r="A57" s="40" t="str">
        <f>'Players by Team'!G21</f>
        <v>Kaitlyn O'Daniel</v>
      </c>
      <c r="B57" s="33"/>
      <c r="C57" s="34"/>
      <c r="D57" s="33"/>
      <c r="E57" s="34"/>
      <c r="F57" s="33"/>
      <c r="G57" s="34"/>
      <c r="H57" s="33"/>
      <c r="I57" s="34"/>
      <c r="J57" s="33"/>
      <c r="K57" s="35">
        <f>SUM(B57:J57)</f>
        <v>0</v>
      </c>
      <c r="L57" s="33"/>
      <c r="M57" s="34"/>
      <c r="N57" s="33"/>
      <c r="O57" s="34"/>
      <c r="P57" s="33"/>
      <c r="Q57" s="34"/>
      <c r="R57" s="33"/>
      <c r="S57" s="34"/>
      <c r="T57" s="33"/>
      <c r="U57" s="36">
        <f>SUM(L57:T57)</f>
        <v>0</v>
      </c>
      <c r="V57" s="37">
        <f>K57+U57</f>
        <v>0</v>
      </c>
    </row>
    <row r="58" spans="1:22">
      <c r="A58" s="40" t="str">
        <f>'Players by Team'!G22</f>
        <v>Rylie Redden</v>
      </c>
      <c r="B58" s="33"/>
      <c r="C58" s="34"/>
      <c r="D58" s="33"/>
      <c r="E58" s="34"/>
      <c r="F58" s="33"/>
      <c r="G58" s="34"/>
      <c r="H58" s="33"/>
      <c r="I58" s="34"/>
      <c r="J58" s="33"/>
      <c r="K58" s="35">
        <f>SUM(B58:J58)</f>
        <v>0</v>
      </c>
      <c r="L58" s="33"/>
      <c r="M58" s="34"/>
      <c r="N58" s="33"/>
      <c r="O58" s="34"/>
      <c r="P58" s="33"/>
      <c r="Q58" s="34"/>
      <c r="R58" s="33"/>
      <c r="S58" s="34"/>
      <c r="T58" s="33"/>
      <c r="U58" s="36">
        <f>SUM(L58:T58)</f>
        <v>0</v>
      </c>
      <c r="V58" s="37">
        <f>K58+U58</f>
        <v>0</v>
      </c>
    </row>
    <row r="60" spans="1:22">
      <c r="A60" s="50" t="str">
        <f>'Players by Team'!M17</f>
        <v>COPPELL</v>
      </c>
      <c r="B60" s="56">
        <v>1</v>
      </c>
      <c r="C60" s="56">
        <v>2</v>
      </c>
      <c r="D60" s="56">
        <v>3</v>
      </c>
      <c r="E60" s="56">
        <v>4</v>
      </c>
      <c r="F60" s="56">
        <v>5</v>
      </c>
      <c r="G60" s="56">
        <v>6</v>
      </c>
      <c r="H60" s="56">
        <v>7</v>
      </c>
      <c r="I60" s="56">
        <v>8</v>
      </c>
      <c r="J60" s="56">
        <v>9</v>
      </c>
      <c r="K60" s="57" t="s">
        <v>21</v>
      </c>
      <c r="L60" s="57">
        <v>10</v>
      </c>
      <c r="M60" s="57">
        <v>11</v>
      </c>
      <c r="N60" s="57">
        <v>12</v>
      </c>
      <c r="O60" s="57">
        <v>13</v>
      </c>
      <c r="P60" s="57">
        <v>14</v>
      </c>
      <c r="Q60" s="57">
        <v>15</v>
      </c>
      <c r="R60" s="57">
        <v>16</v>
      </c>
      <c r="S60" s="57">
        <v>17</v>
      </c>
      <c r="T60" s="57">
        <v>18</v>
      </c>
      <c r="U60" s="57" t="s">
        <v>22</v>
      </c>
      <c r="V60" s="57" t="s">
        <v>2</v>
      </c>
    </row>
    <row r="61" spans="1:22">
      <c r="A61" s="40" t="e">
        <f>'Players by Team'!#REF!</f>
        <v>#REF!</v>
      </c>
      <c r="B61" s="33"/>
      <c r="C61" s="34"/>
      <c r="D61" s="33"/>
      <c r="E61" s="34"/>
      <c r="F61" s="33"/>
      <c r="G61" s="34"/>
      <c r="H61" s="33"/>
      <c r="I61" s="34"/>
      <c r="J61" s="33"/>
      <c r="K61" s="35">
        <f>SUM(B61:J61)</f>
        <v>0</v>
      </c>
      <c r="L61" s="33"/>
      <c r="M61" s="34"/>
      <c r="N61" s="33"/>
      <c r="O61" s="34"/>
      <c r="P61" s="33"/>
      <c r="Q61" s="34"/>
      <c r="R61" s="33"/>
      <c r="S61" s="34"/>
      <c r="T61" s="33"/>
      <c r="U61" s="36">
        <f>SUM(L61:T61)</f>
        <v>0</v>
      </c>
      <c r="V61" s="37">
        <f>K61+U61</f>
        <v>0</v>
      </c>
    </row>
    <row r="62" spans="1:22">
      <c r="A62" s="40" t="str">
        <f>'Players by Team'!M18</f>
        <v>Chelsea Romas</v>
      </c>
      <c r="B62" s="33"/>
      <c r="C62" s="34"/>
      <c r="D62" s="33"/>
      <c r="E62" s="34"/>
      <c r="F62" s="33"/>
      <c r="G62" s="34"/>
      <c r="H62" s="33"/>
      <c r="I62" s="34"/>
      <c r="J62" s="33"/>
      <c r="K62" s="35">
        <f>SUM(B62:J62)</f>
        <v>0</v>
      </c>
      <c r="L62" s="33"/>
      <c r="M62" s="34"/>
      <c r="N62" s="33"/>
      <c r="O62" s="34"/>
      <c r="P62" s="33"/>
      <c r="Q62" s="34"/>
      <c r="R62" s="33"/>
      <c r="S62" s="34"/>
      <c r="T62" s="33"/>
      <c r="U62" s="36">
        <f>SUM(L62:T62)</f>
        <v>0</v>
      </c>
      <c r="V62" s="37">
        <f>K62+U62</f>
        <v>0</v>
      </c>
    </row>
    <row r="63" spans="1:22">
      <c r="A63" s="40" t="str">
        <f>'Players by Team'!M20</f>
        <v>Mia Gaboriau</v>
      </c>
      <c r="B63" s="33"/>
      <c r="C63" s="34"/>
      <c r="D63" s="33"/>
      <c r="E63" s="34"/>
      <c r="F63" s="33"/>
      <c r="G63" s="34"/>
      <c r="H63" s="33"/>
      <c r="I63" s="34"/>
      <c r="J63" s="33"/>
      <c r="K63" s="35">
        <f>SUM(B63:J63)</f>
        <v>0</v>
      </c>
      <c r="L63" s="33"/>
      <c r="M63" s="34"/>
      <c r="N63" s="33"/>
      <c r="O63" s="34"/>
      <c r="P63" s="33"/>
      <c r="Q63" s="34"/>
      <c r="R63" s="33"/>
      <c r="S63" s="34"/>
      <c r="T63" s="33"/>
      <c r="U63" s="36">
        <f>SUM(L63:T63)</f>
        <v>0</v>
      </c>
      <c r="V63" s="37">
        <f>K63+U63</f>
        <v>0</v>
      </c>
    </row>
    <row r="64" spans="1:22">
      <c r="A64" s="40" t="str">
        <f>'Players by Team'!M21</f>
        <v>Miyoko Tan</v>
      </c>
      <c r="B64" s="33"/>
      <c r="C64" s="34"/>
      <c r="D64" s="33"/>
      <c r="E64" s="34"/>
      <c r="F64" s="33"/>
      <c r="G64" s="34"/>
      <c r="H64" s="33"/>
      <c r="I64" s="34"/>
      <c r="J64" s="33"/>
      <c r="K64" s="35">
        <f>SUM(B64:J64)</f>
        <v>0</v>
      </c>
      <c r="L64" s="33"/>
      <c r="M64" s="34"/>
      <c r="N64" s="33"/>
      <c r="O64" s="34"/>
      <c r="P64" s="33"/>
      <c r="Q64" s="34"/>
      <c r="R64" s="33"/>
      <c r="S64" s="34"/>
      <c r="T64" s="33"/>
      <c r="U64" s="36">
        <f>SUM(L64:T64)</f>
        <v>0</v>
      </c>
      <c r="V64" s="37">
        <f>K64+U64</f>
        <v>0</v>
      </c>
    </row>
    <row r="65" spans="1:22">
      <c r="A65" s="40" t="str">
        <f>'Players by Team'!M22</f>
        <v>Jamie Welsh</v>
      </c>
      <c r="B65" s="33"/>
      <c r="C65" s="34"/>
      <c r="D65" s="33"/>
      <c r="E65" s="34"/>
      <c r="F65" s="33"/>
      <c r="G65" s="34"/>
      <c r="H65" s="33"/>
      <c r="I65" s="34"/>
      <c r="J65" s="33"/>
      <c r="K65" s="35">
        <f>SUM(B65:J65)</f>
        <v>0</v>
      </c>
      <c r="L65" s="33"/>
      <c r="M65" s="34"/>
      <c r="N65" s="33"/>
      <c r="O65" s="34"/>
      <c r="P65" s="33"/>
      <c r="Q65" s="34"/>
      <c r="R65" s="33"/>
      <c r="S65" s="34"/>
      <c r="T65" s="33"/>
      <c r="U65" s="36">
        <f>SUM(L65:T65)</f>
        <v>0</v>
      </c>
      <c r="V65" s="37">
        <f>K65+U65</f>
        <v>0</v>
      </c>
    </row>
    <row r="67" spans="1:22">
      <c r="A67" s="50" t="str">
        <f>'Players by Team'!A25</f>
        <v>EL PASO CORONADO</v>
      </c>
      <c r="B67" s="56">
        <v>1</v>
      </c>
      <c r="C67" s="56">
        <v>2</v>
      </c>
      <c r="D67" s="56">
        <v>3</v>
      </c>
      <c r="E67" s="56">
        <v>4</v>
      </c>
      <c r="F67" s="56">
        <v>5</v>
      </c>
      <c r="G67" s="56">
        <v>6</v>
      </c>
      <c r="H67" s="56">
        <v>7</v>
      </c>
      <c r="I67" s="56">
        <v>8</v>
      </c>
      <c r="J67" s="56">
        <v>9</v>
      </c>
      <c r="K67" s="57" t="s">
        <v>21</v>
      </c>
      <c r="L67" s="57">
        <v>10</v>
      </c>
      <c r="M67" s="57">
        <v>11</v>
      </c>
      <c r="N67" s="57">
        <v>12</v>
      </c>
      <c r="O67" s="57">
        <v>13</v>
      </c>
      <c r="P67" s="57">
        <v>14</v>
      </c>
      <c r="Q67" s="57">
        <v>15</v>
      </c>
      <c r="R67" s="57">
        <v>16</v>
      </c>
      <c r="S67" s="57">
        <v>17</v>
      </c>
      <c r="T67" s="57">
        <v>18</v>
      </c>
      <c r="U67" s="57" t="s">
        <v>22</v>
      </c>
      <c r="V67" s="57" t="s">
        <v>2</v>
      </c>
    </row>
    <row r="68" spans="1:22">
      <c r="A68" s="40" t="str">
        <f>'Players by Team'!A26</f>
        <v>Sabrina Katz</v>
      </c>
      <c r="B68" s="33"/>
      <c r="C68" s="34"/>
      <c r="D68" s="33"/>
      <c r="E68" s="34"/>
      <c r="F68" s="33"/>
      <c r="G68" s="34"/>
      <c r="H68" s="33"/>
      <c r="I68" s="34"/>
      <c r="J68" s="33"/>
      <c r="K68" s="35">
        <f>SUM(B68:J68)</f>
        <v>0</v>
      </c>
      <c r="L68" s="33"/>
      <c r="M68" s="34"/>
      <c r="N68" s="33"/>
      <c r="O68" s="34"/>
      <c r="P68" s="33"/>
      <c r="Q68" s="34"/>
      <c r="R68" s="33"/>
      <c r="S68" s="34"/>
      <c r="T68" s="33"/>
      <c r="U68" s="36">
        <f>SUM(L68:T68)</f>
        <v>0</v>
      </c>
      <c r="V68" s="37">
        <f>K68+U68</f>
        <v>0</v>
      </c>
    </row>
    <row r="69" spans="1:22">
      <c r="A69" s="40" t="str">
        <f>'Players by Team'!A27</f>
        <v>Alexx Johnson</v>
      </c>
      <c r="B69" s="33"/>
      <c r="C69" s="34"/>
      <c r="D69" s="33"/>
      <c r="E69" s="34"/>
      <c r="F69" s="33"/>
      <c r="G69" s="34"/>
      <c r="H69" s="33"/>
      <c r="I69" s="34"/>
      <c r="J69" s="33"/>
      <c r="K69" s="35">
        <f>SUM(B69:J69)</f>
        <v>0</v>
      </c>
      <c r="L69" s="33"/>
      <c r="M69" s="34"/>
      <c r="N69" s="33"/>
      <c r="O69" s="34"/>
      <c r="P69" s="33"/>
      <c r="Q69" s="34"/>
      <c r="R69" s="33"/>
      <c r="S69" s="34"/>
      <c r="T69" s="33"/>
      <c r="U69" s="36">
        <f>SUM(L69:T69)</f>
        <v>0</v>
      </c>
      <c r="V69" s="37">
        <f>K69+U69</f>
        <v>0</v>
      </c>
    </row>
    <row r="70" spans="1:22">
      <c r="A70" s="40" t="str">
        <f>'Players by Team'!A28</f>
        <v>Kate Goodrich</v>
      </c>
      <c r="B70" s="33"/>
      <c r="C70" s="34"/>
      <c r="D70" s="33"/>
      <c r="E70" s="34"/>
      <c r="F70" s="33"/>
      <c r="G70" s="34"/>
      <c r="H70" s="33"/>
      <c r="I70" s="34"/>
      <c r="J70" s="33"/>
      <c r="K70" s="35">
        <f>SUM(B70:J70)</f>
        <v>0</v>
      </c>
      <c r="L70" s="33"/>
      <c r="M70" s="34"/>
      <c r="N70" s="33"/>
      <c r="O70" s="34"/>
      <c r="P70" s="33"/>
      <c r="Q70" s="34"/>
      <c r="R70" s="33"/>
      <c r="S70" s="34"/>
      <c r="T70" s="33"/>
      <c r="U70" s="36">
        <f>SUM(L70:T70)</f>
        <v>0</v>
      </c>
      <c r="V70" s="37">
        <f>K70+U70</f>
        <v>0</v>
      </c>
    </row>
    <row r="71" spans="1:22">
      <c r="A71" s="40" t="str">
        <f>'Players by Team'!A29</f>
        <v>Mia Cossentino</v>
      </c>
      <c r="B71" s="33"/>
      <c r="C71" s="34"/>
      <c r="D71" s="33"/>
      <c r="E71" s="34"/>
      <c r="F71" s="33"/>
      <c r="G71" s="34"/>
      <c r="H71" s="33"/>
      <c r="I71" s="34"/>
      <c r="J71" s="33"/>
      <c r="K71" s="35">
        <f>SUM(B71:J71)</f>
        <v>0</v>
      </c>
      <c r="L71" s="33"/>
      <c r="M71" s="34"/>
      <c r="N71" s="33"/>
      <c r="O71" s="34"/>
      <c r="P71" s="33"/>
      <c r="Q71" s="34"/>
      <c r="R71" s="33"/>
      <c r="S71" s="34"/>
      <c r="T71" s="33"/>
      <c r="U71" s="36">
        <f>SUM(L71:T71)</f>
        <v>0</v>
      </c>
      <c r="V71" s="37">
        <f>K71+U71</f>
        <v>0</v>
      </c>
    </row>
    <row r="72" spans="1:22">
      <c r="A72" s="40" t="str">
        <f>'Players by Team'!A30</f>
        <v>Taylor Bochnowski</v>
      </c>
      <c r="B72" s="33"/>
      <c r="C72" s="34"/>
      <c r="D72" s="33"/>
      <c r="E72" s="34"/>
      <c r="F72" s="33"/>
      <c r="G72" s="34"/>
      <c r="H72" s="33"/>
      <c r="I72" s="34"/>
      <c r="J72" s="33"/>
      <c r="K72" s="35">
        <f>SUM(B72:J72)</f>
        <v>0</v>
      </c>
      <c r="L72" s="33"/>
      <c r="M72" s="34"/>
      <c r="N72" s="33"/>
      <c r="O72" s="34"/>
      <c r="P72" s="33"/>
      <c r="Q72" s="34"/>
      <c r="R72" s="33"/>
      <c r="S72" s="34"/>
      <c r="T72" s="33"/>
      <c r="U72" s="36">
        <f>SUM(L72:T72)</f>
        <v>0</v>
      </c>
      <c r="V72" s="37">
        <f>K72+U72</f>
        <v>0</v>
      </c>
    </row>
    <row r="74" spans="1:22">
      <c r="A74" s="50" t="str">
        <f>'Players by Team'!G25</f>
        <v>GRAPEVINE</v>
      </c>
      <c r="B74" s="56">
        <v>1</v>
      </c>
      <c r="C74" s="56">
        <v>2</v>
      </c>
      <c r="D74" s="56">
        <v>3</v>
      </c>
      <c r="E74" s="56">
        <v>4</v>
      </c>
      <c r="F74" s="56">
        <v>5</v>
      </c>
      <c r="G74" s="56">
        <v>6</v>
      </c>
      <c r="H74" s="56">
        <v>7</v>
      </c>
      <c r="I74" s="56">
        <v>8</v>
      </c>
      <c r="J74" s="56">
        <v>9</v>
      </c>
      <c r="K74" s="57" t="s">
        <v>21</v>
      </c>
      <c r="L74" s="57">
        <v>10</v>
      </c>
      <c r="M74" s="57">
        <v>11</v>
      </c>
      <c r="N74" s="57">
        <v>12</v>
      </c>
      <c r="O74" s="57">
        <v>13</v>
      </c>
      <c r="P74" s="57">
        <v>14</v>
      </c>
      <c r="Q74" s="57">
        <v>15</v>
      </c>
      <c r="R74" s="57">
        <v>16</v>
      </c>
      <c r="S74" s="57">
        <v>17</v>
      </c>
      <c r="T74" s="57">
        <v>18</v>
      </c>
      <c r="U74" s="57" t="s">
        <v>22</v>
      </c>
      <c r="V74" s="57" t="s">
        <v>2</v>
      </c>
    </row>
    <row r="75" spans="1:22">
      <c r="A75" s="40" t="str">
        <f>'Players by Team'!G26</f>
        <v>Gabrielle Tomanka</v>
      </c>
      <c r="B75" s="33"/>
      <c r="C75" s="34"/>
      <c r="D75" s="33"/>
      <c r="E75" s="34"/>
      <c r="F75" s="33"/>
      <c r="G75" s="34"/>
      <c r="H75" s="33"/>
      <c r="I75" s="34"/>
      <c r="J75" s="33"/>
      <c r="K75" s="35">
        <f>SUM(B75:J75)</f>
        <v>0</v>
      </c>
      <c r="L75" s="33"/>
      <c r="M75" s="34"/>
      <c r="N75" s="33"/>
      <c r="O75" s="34"/>
      <c r="P75" s="33"/>
      <c r="Q75" s="34"/>
      <c r="R75" s="33"/>
      <c r="S75" s="34"/>
      <c r="T75" s="33"/>
      <c r="U75" s="36">
        <f>SUM(L75:T75)</f>
        <v>0</v>
      </c>
      <c r="V75" s="37">
        <f>K75+U75</f>
        <v>0</v>
      </c>
    </row>
    <row r="76" spans="1:22">
      <c r="A76" s="40" t="str">
        <f>'Players by Team'!G27</f>
        <v>Audrey Jackson</v>
      </c>
      <c r="B76" s="33"/>
      <c r="C76" s="34"/>
      <c r="D76" s="33"/>
      <c r="E76" s="34"/>
      <c r="F76" s="33"/>
      <c r="G76" s="34"/>
      <c r="H76" s="33"/>
      <c r="I76" s="34"/>
      <c r="J76" s="33"/>
      <c r="K76" s="35">
        <f>SUM(B76:J76)</f>
        <v>0</v>
      </c>
      <c r="L76" s="33"/>
      <c r="M76" s="34"/>
      <c r="N76" s="33"/>
      <c r="O76" s="34"/>
      <c r="P76" s="33"/>
      <c r="Q76" s="34"/>
      <c r="R76" s="33"/>
      <c r="S76" s="34"/>
      <c r="T76" s="33"/>
      <c r="U76" s="36">
        <f>SUM(L76:T76)</f>
        <v>0</v>
      </c>
      <c r="V76" s="37">
        <f>K76+U76</f>
        <v>0</v>
      </c>
    </row>
    <row r="77" spans="1:22">
      <c r="A77" s="40" t="str">
        <f>'Players by Team'!G28</f>
        <v>Hannah Sirkin</v>
      </c>
      <c r="B77" s="33"/>
      <c r="C77" s="34"/>
      <c r="D77" s="33"/>
      <c r="E77" s="34"/>
      <c r="F77" s="33"/>
      <c r="G77" s="34"/>
      <c r="H77" s="33"/>
      <c r="I77" s="34"/>
      <c r="J77" s="33"/>
      <c r="K77" s="35">
        <f>SUM(B77:J77)</f>
        <v>0</v>
      </c>
      <c r="L77" s="33"/>
      <c r="M77" s="34"/>
      <c r="N77" s="33"/>
      <c r="O77" s="34"/>
      <c r="P77" s="33"/>
      <c r="Q77" s="34"/>
      <c r="R77" s="33"/>
      <c r="S77" s="34"/>
      <c r="T77" s="33"/>
      <c r="U77" s="36">
        <f>SUM(L77:T77)</f>
        <v>0</v>
      </c>
      <c r="V77" s="37">
        <f>K77+U77</f>
        <v>0</v>
      </c>
    </row>
    <row r="78" spans="1:22">
      <c r="A78" s="40" t="str">
        <f>'Players by Team'!G29</f>
        <v>Alaina Kubo</v>
      </c>
      <c r="B78" s="33"/>
      <c r="C78" s="34"/>
      <c r="D78" s="33"/>
      <c r="E78" s="34"/>
      <c r="F78" s="33"/>
      <c r="G78" s="34"/>
      <c r="H78" s="33"/>
      <c r="I78" s="34"/>
      <c r="J78" s="33"/>
      <c r="K78" s="35">
        <f>SUM(B78:J78)</f>
        <v>0</v>
      </c>
      <c r="L78" s="33"/>
      <c r="M78" s="34"/>
      <c r="N78" s="33"/>
      <c r="O78" s="34"/>
      <c r="P78" s="33"/>
      <c r="Q78" s="34"/>
      <c r="R78" s="33"/>
      <c r="S78" s="34"/>
      <c r="T78" s="33"/>
      <c r="U78" s="36">
        <f>SUM(L78:T78)</f>
        <v>0</v>
      </c>
      <c r="V78" s="37">
        <f>K78+U78</f>
        <v>0</v>
      </c>
    </row>
    <row r="79" spans="1:22">
      <c r="A79" s="40" t="str">
        <f>'Players by Team'!G30</f>
        <v>Elin Stones</v>
      </c>
      <c r="B79" s="33"/>
      <c r="C79" s="34"/>
      <c r="D79" s="33"/>
      <c r="E79" s="34"/>
      <c r="F79" s="33"/>
      <c r="G79" s="34"/>
      <c r="H79" s="33"/>
      <c r="I79" s="34"/>
      <c r="J79" s="33"/>
      <c r="K79" s="35">
        <f>SUM(B79:J79)</f>
        <v>0</v>
      </c>
      <c r="L79" s="33"/>
      <c r="M79" s="34"/>
      <c r="N79" s="33"/>
      <c r="O79" s="34"/>
      <c r="P79" s="33"/>
      <c r="Q79" s="34"/>
      <c r="R79" s="33"/>
      <c r="S79" s="34"/>
      <c r="T79" s="33"/>
      <c r="U79" s="36">
        <f>SUM(L79:T79)</f>
        <v>0</v>
      </c>
      <c r="V79" s="37">
        <f>K79+U79</f>
        <v>0</v>
      </c>
    </row>
    <row r="81" spans="1:22">
      <c r="A81" s="50" t="str">
        <f>'Players by Team'!M25</f>
        <v>HEBRON</v>
      </c>
      <c r="B81" s="56">
        <v>1</v>
      </c>
      <c r="C81" s="56">
        <v>2</v>
      </c>
      <c r="D81" s="56">
        <v>3</v>
      </c>
      <c r="E81" s="56">
        <v>4</v>
      </c>
      <c r="F81" s="56">
        <v>5</v>
      </c>
      <c r="G81" s="56">
        <v>6</v>
      </c>
      <c r="H81" s="56">
        <v>7</v>
      </c>
      <c r="I81" s="56">
        <v>8</v>
      </c>
      <c r="J81" s="56">
        <v>9</v>
      </c>
      <c r="K81" s="57" t="s">
        <v>21</v>
      </c>
      <c r="L81" s="57">
        <v>10</v>
      </c>
      <c r="M81" s="57">
        <v>11</v>
      </c>
      <c r="N81" s="57">
        <v>12</v>
      </c>
      <c r="O81" s="57">
        <v>13</v>
      </c>
      <c r="P81" s="57">
        <v>14</v>
      </c>
      <c r="Q81" s="57">
        <v>15</v>
      </c>
      <c r="R81" s="57">
        <v>16</v>
      </c>
      <c r="S81" s="57">
        <v>17</v>
      </c>
      <c r="T81" s="57">
        <v>18</v>
      </c>
      <c r="U81" s="57" t="s">
        <v>22</v>
      </c>
      <c r="V81" s="57" t="s">
        <v>2</v>
      </c>
    </row>
    <row r="82" spans="1:22">
      <c r="A82" s="40" t="str">
        <f>'Players by Team'!M26</f>
        <v>Symran Shah</v>
      </c>
      <c r="B82" s="33"/>
      <c r="C82" s="34"/>
      <c r="D82" s="33"/>
      <c r="E82" s="34"/>
      <c r="F82" s="33"/>
      <c r="G82" s="34"/>
      <c r="H82" s="33"/>
      <c r="I82" s="34"/>
      <c r="J82" s="33"/>
      <c r="K82" s="35">
        <f>SUM(B82:J82)</f>
        <v>0</v>
      </c>
      <c r="L82" s="33"/>
      <c r="M82" s="34"/>
      <c r="N82" s="33"/>
      <c r="O82" s="34"/>
      <c r="P82" s="33"/>
      <c r="Q82" s="34"/>
      <c r="R82" s="33"/>
      <c r="S82" s="34"/>
      <c r="T82" s="33"/>
      <c r="U82" s="36">
        <f>SUM(L82:T82)</f>
        <v>0</v>
      </c>
      <c r="V82" s="37">
        <f>K82+U82</f>
        <v>0</v>
      </c>
    </row>
    <row r="83" spans="1:22">
      <c r="A83" s="40" t="str">
        <f>'Players by Team'!M27</f>
        <v>Morgan Horrell</v>
      </c>
      <c r="B83" s="33"/>
      <c r="C83" s="34"/>
      <c r="D83" s="33"/>
      <c r="E83" s="34"/>
      <c r="F83" s="33"/>
      <c r="G83" s="34"/>
      <c r="H83" s="33"/>
      <c r="I83" s="34"/>
      <c r="J83" s="33"/>
      <c r="K83" s="35">
        <f>SUM(B83:J83)</f>
        <v>0</v>
      </c>
      <c r="L83" s="33"/>
      <c r="M83" s="34"/>
      <c r="N83" s="33"/>
      <c r="O83" s="34"/>
      <c r="P83" s="33"/>
      <c r="Q83" s="34"/>
      <c r="R83" s="33"/>
      <c r="S83" s="34"/>
      <c r="T83" s="33"/>
      <c r="U83" s="36">
        <f>SUM(L83:T83)</f>
        <v>0</v>
      </c>
      <c r="V83" s="37">
        <f>K83+U83</f>
        <v>0</v>
      </c>
    </row>
    <row r="84" spans="1:22">
      <c r="A84" s="40" t="str">
        <f>'Players by Team'!M28</f>
        <v>Julia Dickerson</v>
      </c>
      <c r="B84" s="33"/>
      <c r="C84" s="34"/>
      <c r="D84" s="33"/>
      <c r="E84" s="34"/>
      <c r="F84" s="33"/>
      <c r="G84" s="34"/>
      <c r="H84" s="33"/>
      <c r="I84" s="34"/>
      <c r="J84" s="33"/>
      <c r="K84" s="35">
        <f>SUM(B84:J84)</f>
        <v>0</v>
      </c>
      <c r="L84" s="33"/>
      <c r="M84" s="34"/>
      <c r="N84" s="33"/>
      <c r="O84" s="34"/>
      <c r="P84" s="33"/>
      <c r="Q84" s="34"/>
      <c r="R84" s="33"/>
      <c r="S84" s="34"/>
      <c r="T84" s="33"/>
      <c r="U84" s="36">
        <f>SUM(L84:T84)</f>
        <v>0</v>
      </c>
      <c r="V84" s="37">
        <f>K84+U84</f>
        <v>0</v>
      </c>
    </row>
    <row r="85" spans="1:22">
      <c r="A85" s="40" t="str">
        <f>'Players by Team'!M29</f>
        <v>Gracie Tribolet</v>
      </c>
      <c r="B85" s="33"/>
      <c r="C85" s="34"/>
      <c r="D85" s="33"/>
      <c r="E85" s="34"/>
      <c r="F85" s="33"/>
      <c r="G85" s="34"/>
      <c r="H85" s="33"/>
      <c r="I85" s="34"/>
      <c r="J85" s="33"/>
      <c r="K85" s="35">
        <f>SUM(B85:J85)</f>
        <v>0</v>
      </c>
      <c r="L85" s="33"/>
      <c r="M85" s="34"/>
      <c r="N85" s="33"/>
      <c r="O85" s="34"/>
      <c r="P85" s="33"/>
      <c r="Q85" s="34"/>
      <c r="R85" s="33"/>
      <c r="S85" s="34"/>
      <c r="T85" s="33"/>
      <c r="U85" s="36">
        <f>SUM(L85:T85)</f>
        <v>0</v>
      </c>
      <c r="V85" s="37">
        <f>K85+U85</f>
        <v>0</v>
      </c>
    </row>
    <row r="86" spans="1:22">
      <c r="A86" s="40" t="str">
        <f>'Players by Team'!M30</f>
        <v>Sidney Straight</v>
      </c>
      <c r="B86" s="33"/>
      <c r="C86" s="34"/>
      <c r="D86" s="33"/>
      <c r="E86" s="34"/>
      <c r="F86" s="33"/>
      <c r="G86" s="34"/>
      <c r="H86" s="33"/>
      <c r="I86" s="34"/>
      <c r="J86" s="33"/>
      <c r="K86" s="35">
        <f>SUM(B86:J86)</f>
        <v>0</v>
      </c>
      <c r="L86" s="33"/>
      <c r="M86" s="34"/>
      <c r="N86" s="33"/>
      <c r="O86" s="34"/>
      <c r="P86" s="33"/>
      <c r="Q86" s="34"/>
      <c r="R86" s="33"/>
      <c r="S86" s="34"/>
      <c r="T86" s="33"/>
      <c r="U86" s="36">
        <f>SUM(L86:T86)</f>
        <v>0</v>
      </c>
      <c r="V86" s="37">
        <f>K86+U86</f>
        <v>0</v>
      </c>
    </row>
    <row r="88" spans="1:22">
      <c r="A88" s="50" t="str">
        <f>'Players by Team'!A33</f>
        <v>HIGHLAND PARK</v>
      </c>
      <c r="B88" s="56">
        <v>1</v>
      </c>
      <c r="C88" s="56">
        <v>2</v>
      </c>
      <c r="D88" s="56">
        <v>3</v>
      </c>
      <c r="E88" s="56">
        <v>4</v>
      </c>
      <c r="F88" s="56">
        <v>5</v>
      </c>
      <c r="G88" s="56">
        <v>6</v>
      </c>
      <c r="H88" s="56">
        <v>7</v>
      </c>
      <c r="I88" s="56">
        <v>8</v>
      </c>
      <c r="J88" s="56">
        <v>9</v>
      </c>
      <c r="K88" s="57" t="s">
        <v>21</v>
      </c>
      <c r="L88" s="57">
        <v>10</v>
      </c>
      <c r="M88" s="57">
        <v>11</v>
      </c>
      <c r="N88" s="57">
        <v>12</v>
      </c>
      <c r="O88" s="57">
        <v>13</v>
      </c>
      <c r="P88" s="57">
        <v>14</v>
      </c>
      <c r="Q88" s="57">
        <v>15</v>
      </c>
      <c r="R88" s="57">
        <v>16</v>
      </c>
      <c r="S88" s="57">
        <v>17</v>
      </c>
      <c r="T88" s="57">
        <v>18</v>
      </c>
      <c r="U88" s="57" t="s">
        <v>22</v>
      </c>
      <c r="V88" s="57" t="s">
        <v>2</v>
      </c>
    </row>
    <row r="89" spans="1:22">
      <c r="A89" s="40" t="str">
        <f>'Players by Team'!A34</f>
        <v>Sophie Biediger</v>
      </c>
      <c r="B89" s="33"/>
      <c r="C89" s="34"/>
      <c r="D89" s="33"/>
      <c r="E89" s="34"/>
      <c r="F89" s="33"/>
      <c r="G89" s="34"/>
      <c r="H89" s="33"/>
      <c r="I89" s="34"/>
      <c r="J89" s="33"/>
      <c r="K89" s="35">
        <f>SUM(B89:J89)</f>
        <v>0</v>
      </c>
      <c r="L89" s="33"/>
      <c r="M89" s="34"/>
      <c r="N89" s="33"/>
      <c r="O89" s="34"/>
      <c r="P89" s="33"/>
      <c r="Q89" s="34"/>
      <c r="R89" s="33"/>
      <c r="S89" s="34"/>
      <c r="T89" s="33"/>
      <c r="U89" s="36">
        <f>SUM(L89:T89)</f>
        <v>0</v>
      </c>
      <c r="V89" s="37">
        <f>K89+U89</f>
        <v>0</v>
      </c>
    </row>
    <row r="90" spans="1:22">
      <c r="A90" s="40" t="str">
        <f>'Players by Team'!A35</f>
        <v>Julia Cary</v>
      </c>
      <c r="B90" s="33"/>
      <c r="C90" s="34"/>
      <c r="D90" s="33"/>
      <c r="E90" s="34"/>
      <c r="F90" s="33"/>
      <c r="G90" s="34"/>
      <c r="H90" s="33"/>
      <c r="I90" s="34"/>
      <c r="J90" s="33"/>
      <c r="K90" s="35">
        <f>SUM(B90:J90)</f>
        <v>0</v>
      </c>
      <c r="L90" s="33"/>
      <c r="M90" s="34"/>
      <c r="N90" s="33"/>
      <c r="O90" s="34"/>
      <c r="P90" s="33"/>
      <c r="Q90" s="34"/>
      <c r="R90" s="33"/>
      <c r="S90" s="34"/>
      <c r="T90" s="33"/>
      <c r="U90" s="36">
        <f>SUM(L90:T90)</f>
        <v>0</v>
      </c>
      <c r="V90" s="37">
        <f>K90+U90</f>
        <v>0</v>
      </c>
    </row>
    <row r="91" spans="1:22">
      <c r="A91" s="40" t="str">
        <f>'Players by Team'!A36</f>
        <v>Joyce Li</v>
      </c>
      <c r="B91" s="33"/>
      <c r="C91" s="34"/>
      <c r="D91" s="33"/>
      <c r="E91" s="34"/>
      <c r="F91" s="33"/>
      <c r="G91" s="34"/>
      <c r="H91" s="33"/>
      <c r="I91" s="34"/>
      <c r="J91" s="33"/>
      <c r="K91" s="35">
        <f>SUM(B91:J91)</f>
        <v>0</v>
      </c>
      <c r="L91" s="33"/>
      <c r="M91" s="34"/>
      <c r="N91" s="33"/>
      <c r="O91" s="34"/>
      <c r="P91" s="33"/>
      <c r="Q91" s="34"/>
      <c r="R91" s="33"/>
      <c r="S91" s="34"/>
      <c r="T91" s="33"/>
      <c r="U91" s="36">
        <f>SUM(L91:T91)</f>
        <v>0</v>
      </c>
      <c r="V91" s="37">
        <f>K91+U91</f>
        <v>0</v>
      </c>
    </row>
    <row r="92" spans="1:22">
      <c r="A92" s="40" t="str">
        <f>'Players by Team'!A37</f>
        <v>Allison McCain</v>
      </c>
      <c r="B92" s="33"/>
      <c r="C92" s="34"/>
      <c r="D92" s="33"/>
      <c r="E92" s="34"/>
      <c r="F92" s="33"/>
      <c r="G92" s="34"/>
      <c r="H92" s="33"/>
      <c r="I92" s="34"/>
      <c r="J92" s="33"/>
      <c r="K92" s="35">
        <f>SUM(B92:J92)</f>
        <v>0</v>
      </c>
      <c r="L92" s="33"/>
      <c r="M92" s="34"/>
      <c r="N92" s="33"/>
      <c r="O92" s="34"/>
      <c r="P92" s="33"/>
      <c r="Q92" s="34"/>
      <c r="R92" s="33"/>
      <c r="S92" s="34"/>
      <c r="T92" s="33"/>
      <c r="U92" s="36">
        <f>SUM(L92:T92)</f>
        <v>0</v>
      </c>
      <c r="V92" s="37">
        <f>K92+U92</f>
        <v>0</v>
      </c>
    </row>
    <row r="93" spans="1:22">
      <c r="A93" s="40" t="str">
        <f>'Players by Team'!A38</f>
        <v>Iris Song</v>
      </c>
      <c r="B93" s="33"/>
      <c r="C93" s="34"/>
      <c r="D93" s="33"/>
      <c r="E93" s="34"/>
      <c r="F93" s="33"/>
      <c r="G93" s="34"/>
      <c r="H93" s="33"/>
      <c r="I93" s="34"/>
      <c r="J93" s="33"/>
      <c r="K93" s="35">
        <f>SUM(B93:J93)</f>
        <v>0</v>
      </c>
      <c r="L93" s="33"/>
      <c r="M93" s="34"/>
      <c r="N93" s="33"/>
      <c r="O93" s="34"/>
      <c r="P93" s="33"/>
      <c r="Q93" s="34"/>
      <c r="R93" s="33"/>
      <c r="S93" s="34"/>
      <c r="T93" s="33"/>
      <c r="U93" s="36">
        <f>SUM(L93:T93)</f>
        <v>0</v>
      </c>
      <c r="V93" s="37">
        <f>K93+U93</f>
        <v>0</v>
      </c>
    </row>
    <row r="95" spans="1:22">
      <c r="A95" s="50" t="str">
        <f>'Players by Team'!G33</f>
        <v>JJ PEARCE</v>
      </c>
      <c r="B95" s="56">
        <v>1</v>
      </c>
      <c r="C95" s="56">
        <v>2</v>
      </c>
      <c r="D95" s="56">
        <v>3</v>
      </c>
      <c r="E95" s="56">
        <v>4</v>
      </c>
      <c r="F95" s="56">
        <v>5</v>
      </c>
      <c r="G95" s="56">
        <v>6</v>
      </c>
      <c r="H95" s="56">
        <v>7</v>
      </c>
      <c r="I95" s="56">
        <v>8</v>
      </c>
      <c r="J95" s="56">
        <v>9</v>
      </c>
      <c r="K95" s="57" t="s">
        <v>21</v>
      </c>
      <c r="L95" s="57">
        <v>10</v>
      </c>
      <c r="M95" s="57">
        <v>11</v>
      </c>
      <c r="N95" s="57">
        <v>12</v>
      </c>
      <c r="O95" s="57">
        <v>13</v>
      </c>
      <c r="P95" s="57">
        <v>14</v>
      </c>
      <c r="Q95" s="57">
        <v>15</v>
      </c>
      <c r="R95" s="57">
        <v>16</v>
      </c>
      <c r="S95" s="57">
        <v>17</v>
      </c>
      <c r="T95" s="57">
        <v>18</v>
      </c>
      <c r="U95" s="57" t="s">
        <v>22</v>
      </c>
      <c r="V95" s="57" t="s">
        <v>2</v>
      </c>
    </row>
    <row r="96" spans="1:22">
      <c r="A96" s="40">
        <f>'Players by Team'!G34</f>
        <v>0</v>
      </c>
      <c r="B96" s="33"/>
      <c r="C96" s="34"/>
      <c r="D96" s="33"/>
      <c r="E96" s="34"/>
      <c r="F96" s="33"/>
      <c r="G96" s="34"/>
      <c r="H96" s="33"/>
      <c r="I96" s="34"/>
      <c r="J96" s="33"/>
      <c r="K96" s="35">
        <f>SUM(B96:J96)</f>
        <v>0</v>
      </c>
      <c r="L96" s="33"/>
      <c r="M96" s="34"/>
      <c r="N96" s="33"/>
      <c r="O96" s="34"/>
      <c r="P96" s="33"/>
      <c r="Q96" s="34"/>
      <c r="R96" s="33"/>
      <c r="S96" s="34"/>
      <c r="T96" s="33"/>
      <c r="U96" s="36">
        <f>SUM(L96:T96)</f>
        <v>0</v>
      </c>
      <c r="V96" s="37">
        <f>K96+U96</f>
        <v>0</v>
      </c>
    </row>
    <row r="97" spans="1:22">
      <c r="A97" s="40">
        <f>'Players by Team'!G35</f>
        <v>0</v>
      </c>
      <c r="B97" s="33"/>
      <c r="C97" s="34"/>
      <c r="D97" s="33"/>
      <c r="E97" s="34"/>
      <c r="F97" s="33"/>
      <c r="G97" s="34"/>
      <c r="H97" s="33"/>
      <c r="I97" s="34"/>
      <c r="J97" s="33"/>
      <c r="K97" s="35">
        <f>SUM(B97:J97)</f>
        <v>0</v>
      </c>
      <c r="L97" s="33"/>
      <c r="M97" s="34"/>
      <c r="N97" s="33"/>
      <c r="O97" s="34"/>
      <c r="P97" s="33"/>
      <c r="Q97" s="34"/>
      <c r="R97" s="33"/>
      <c r="S97" s="34"/>
      <c r="T97" s="33"/>
      <c r="U97" s="36">
        <f>SUM(L97:T97)</f>
        <v>0</v>
      </c>
      <c r="V97" s="37">
        <f>K97+U97</f>
        <v>0</v>
      </c>
    </row>
    <row r="98" spans="1:22">
      <c r="A98" s="40">
        <f>'Players by Team'!G36</f>
        <v>0</v>
      </c>
      <c r="B98" s="33"/>
      <c r="C98" s="34"/>
      <c r="D98" s="33"/>
      <c r="E98" s="34"/>
      <c r="F98" s="33"/>
      <c r="G98" s="34"/>
      <c r="H98" s="33"/>
      <c r="I98" s="34"/>
      <c r="J98" s="33"/>
      <c r="K98" s="35">
        <f>SUM(B98:J98)</f>
        <v>0</v>
      </c>
      <c r="L98" s="33"/>
      <c r="M98" s="34"/>
      <c r="N98" s="33"/>
      <c r="O98" s="34"/>
      <c r="P98" s="33"/>
      <c r="Q98" s="34"/>
      <c r="R98" s="33"/>
      <c r="S98" s="34"/>
      <c r="T98" s="33"/>
      <c r="U98" s="36">
        <f>SUM(L98:T98)</f>
        <v>0</v>
      </c>
      <c r="V98" s="37">
        <f>K98+U98</f>
        <v>0</v>
      </c>
    </row>
    <row r="99" spans="1:22">
      <c r="A99" s="40">
        <f>'Players by Team'!G37</f>
        <v>0</v>
      </c>
      <c r="B99" s="33"/>
      <c r="C99" s="34"/>
      <c r="D99" s="33"/>
      <c r="E99" s="34"/>
      <c r="F99" s="33"/>
      <c r="G99" s="34"/>
      <c r="H99" s="33"/>
      <c r="I99" s="34"/>
      <c r="J99" s="33"/>
      <c r="K99" s="35">
        <f>SUM(B99:J99)</f>
        <v>0</v>
      </c>
      <c r="L99" s="33"/>
      <c r="M99" s="34"/>
      <c r="N99" s="33"/>
      <c r="O99" s="34"/>
      <c r="P99" s="33"/>
      <c r="Q99" s="34"/>
      <c r="R99" s="33"/>
      <c r="S99" s="34"/>
      <c r="T99" s="33"/>
      <c r="U99" s="36">
        <f>SUM(L99:T99)</f>
        <v>0</v>
      </c>
      <c r="V99" s="37">
        <f>K99+U99</f>
        <v>0</v>
      </c>
    </row>
    <row r="100" spans="1:22">
      <c r="A100" s="40">
        <f>'Players by Team'!G38</f>
        <v>0</v>
      </c>
      <c r="B100" s="33"/>
      <c r="C100" s="34"/>
      <c r="D100" s="33"/>
      <c r="E100" s="34"/>
      <c r="F100" s="33"/>
      <c r="G100" s="34"/>
      <c r="H100" s="33"/>
      <c r="I100" s="34"/>
      <c r="J100" s="33"/>
      <c r="K100" s="35">
        <f>SUM(B100:J100)</f>
        <v>0</v>
      </c>
      <c r="L100" s="33"/>
      <c r="M100" s="34"/>
      <c r="N100" s="33"/>
      <c r="O100" s="34"/>
      <c r="P100" s="33"/>
      <c r="Q100" s="34"/>
      <c r="R100" s="33"/>
      <c r="S100" s="34"/>
      <c r="T100" s="33"/>
      <c r="U100" s="36">
        <f>SUM(L100:T100)</f>
        <v>0</v>
      </c>
      <c r="V100" s="37">
        <f>K100+U100</f>
        <v>0</v>
      </c>
    </row>
    <row r="102" spans="1:22">
      <c r="A102" s="50" t="str">
        <f>'Players by Team'!M33</f>
        <v>JOHNSON</v>
      </c>
      <c r="B102" s="56">
        <v>1</v>
      </c>
      <c r="C102" s="56">
        <v>2</v>
      </c>
      <c r="D102" s="56">
        <v>3</v>
      </c>
      <c r="E102" s="56">
        <v>4</v>
      </c>
      <c r="F102" s="56">
        <v>5</v>
      </c>
      <c r="G102" s="56">
        <v>6</v>
      </c>
      <c r="H102" s="56">
        <v>7</v>
      </c>
      <c r="I102" s="56">
        <v>8</v>
      </c>
      <c r="J102" s="56">
        <v>9</v>
      </c>
      <c r="K102" s="57" t="s">
        <v>21</v>
      </c>
      <c r="L102" s="57">
        <v>10</v>
      </c>
      <c r="M102" s="57">
        <v>11</v>
      </c>
      <c r="N102" s="57">
        <v>12</v>
      </c>
      <c r="O102" s="57">
        <v>13</v>
      </c>
      <c r="P102" s="57">
        <v>14</v>
      </c>
      <c r="Q102" s="57">
        <v>15</v>
      </c>
      <c r="R102" s="57">
        <v>16</v>
      </c>
      <c r="S102" s="57">
        <v>17</v>
      </c>
      <c r="T102" s="57">
        <v>18</v>
      </c>
      <c r="U102" s="57" t="s">
        <v>22</v>
      </c>
      <c r="V102" s="57" t="s">
        <v>2</v>
      </c>
    </row>
    <row r="103" spans="1:22">
      <c r="A103" s="40" t="str">
        <f>'Players by Team'!M34</f>
        <v>Stevie Albright</v>
      </c>
      <c r="B103" s="33"/>
      <c r="C103" s="34"/>
      <c r="D103" s="33"/>
      <c r="E103" s="34"/>
      <c r="F103" s="33"/>
      <c r="G103" s="34"/>
      <c r="H103" s="33"/>
      <c r="I103" s="34"/>
      <c r="J103" s="33"/>
      <c r="K103" s="35">
        <f>SUM(B103:J103)</f>
        <v>0</v>
      </c>
      <c r="L103" s="33"/>
      <c r="M103" s="34"/>
      <c r="N103" s="33"/>
      <c r="O103" s="34"/>
      <c r="P103" s="33"/>
      <c r="Q103" s="34"/>
      <c r="R103" s="33"/>
      <c r="S103" s="34"/>
      <c r="T103" s="33"/>
      <c r="U103" s="36">
        <f>SUM(L103:T103)</f>
        <v>0</v>
      </c>
      <c r="V103" s="37">
        <f>K103+U103</f>
        <v>0</v>
      </c>
    </row>
    <row r="104" spans="1:22">
      <c r="A104" s="40" t="str">
        <f>'Players by Team'!M35</f>
        <v>Kalyn Otten</v>
      </c>
      <c r="B104" s="33"/>
      <c r="C104" s="34"/>
      <c r="D104" s="33"/>
      <c r="E104" s="34"/>
      <c r="F104" s="33"/>
      <c r="G104" s="34"/>
      <c r="H104" s="33"/>
      <c r="I104" s="34"/>
      <c r="J104" s="33"/>
      <c r="K104" s="35">
        <f>SUM(B104:J104)</f>
        <v>0</v>
      </c>
      <c r="L104" s="33"/>
      <c r="M104" s="34"/>
      <c r="N104" s="33"/>
      <c r="O104" s="34"/>
      <c r="P104" s="33"/>
      <c r="Q104" s="34"/>
      <c r="R104" s="33"/>
      <c r="S104" s="34"/>
      <c r="T104" s="33"/>
      <c r="U104" s="36">
        <f>SUM(L104:T104)</f>
        <v>0</v>
      </c>
      <c r="V104" s="37">
        <f>K104+U104</f>
        <v>0</v>
      </c>
    </row>
    <row r="105" spans="1:22">
      <c r="A105" s="40" t="str">
        <f>'Players by Team'!M36</f>
        <v>Christina Trujillo</v>
      </c>
      <c r="B105" s="33"/>
      <c r="C105" s="34"/>
      <c r="D105" s="33"/>
      <c r="E105" s="34"/>
      <c r="F105" s="33"/>
      <c r="G105" s="34"/>
      <c r="H105" s="33"/>
      <c r="I105" s="34"/>
      <c r="J105" s="33"/>
      <c r="K105" s="35">
        <f>SUM(B105:J105)</f>
        <v>0</v>
      </c>
      <c r="L105" s="33"/>
      <c r="M105" s="34"/>
      <c r="N105" s="33"/>
      <c r="O105" s="34"/>
      <c r="P105" s="33"/>
      <c r="Q105" s="34"/>
      <c r="R105" s="33"/>
      <c r="S105" s="34"/>
      <c r="T105" s="33"/>
      <c r="U105" s="36">
        <f>SUM(L105:T105)</f>
        <v>0</v>
      </c>
      <c r="V105" s="37">
        <f>K105+U105</f>
        <v>0</v>
      </c>
    </row>
    <row r="106" spans="1:22">
      <c r="A106" s="40" t="str">
        <f>'Players by Team'!M37</f>
        <v>Clarissa Castillo</v>
      </c>
      <c r="B106" s="33"/>
      <c r="C106" s="34"/>
      <c r="D106" s="33"/>
      <c r="E106" s="34"/>
      <c r="F106" s="33"/>
      <c r="G106" s="34"/>
      <c r="H106" s="33"/>
      <c r="I106" s="34"/>
      <c r="J106" s="33"/>
      <c r="K106" s="35">
        <f>SUM(B106:J106)</f>
        <v>0</v>
      </c>
      <c r="L106" s="33"/>
      <c r="M106" s="34"/>
      <c r="N106" s="33"/>
      <c r="O106" s="34"/>
      <c r="P106" s="33"/>
      <c r="Q106" s="34"/>
      <c r="R106" s="33"/>
      <c r="S106" s="34"/>
      <c r="T106" s="33"/>
      <c r="U106" s="36">
        <f>SUM(L106:T106)</f>
        <v>0</v>
      </c>
      <c r="V106" s="37">
        <f>K106+U106</f>
        <v>0</v>
      </c>
    </row>
    <row r="107" spans="1:22">
      <c r="A107" s="40" t="str">
        <f>'Players by Team'!M38</f>
        <v>Sofia Wildeman</v>
      </c>
      <c r="B107" s="33"/>
      <c r="C107" s="34"/>
      <c r="D107" s="33"/>
      <c r="E107" s="34"/>
      <c r="F107" s="33"/>
      <c r="G107" s="34"/>
      <c r="H107" s="33"/>
      <c r="I107" s="34"/>
      <c r="J107" s="33"/>
      <c r="K107" s="35">
        <f>SUM(B107:J107)</f>
        <v>0</v>
      </c>
      <c r="L107" s="33"/>
      <c r="M107" s="34"/>
      <c r="N107" s="33"/>
      <c r="O107" s="34"/>
      <c r="P107" s="33"/>
      <c r="Q107" s="34"/>
      <c r="R107" s="33"/>
      <c r="S107" s="34"/>
      <c r="T107" s="33"/>
      <c r="U107" s="36">
        <f>SUM(L107:T107)</f>
        <v>0</v>
      </c>
      <c r="V107" s="37">
        <f>K107+U107</f>
        <v>0</v>
      </c>
    </row>
    <row r="109" spans="1:22">
      <c r="A109" s="50" t="str">
        <f>'Players by Team'!A41</f>
        <v>KELLER</v>
      </c>
      <c r="B109" s="56">
        <v>1</v>
      </c>
      <c r="C109" s="56">
        <v>2</v>
      </c>
      <c r="D109" s="56">
        <v>3</v>
      </c>
      <c r="E109" s="56">
        <v>4</v>
      </c>
      <c r="F109" s="56">
        <v>5</v>
      </c>
      <c r="G109" s="56">
        <v>6</v>
      </c>
      <c r="H109" s="56">
        <v>7</v>
      </c>
      <c r="I109" s="56">
        <v>8</v>
      </c>
      <c r="J109" s="56">
        <v>9</v>
      </c>
      <c r="K109" s="57" t="s">
        <v>21</v>
      </c>
      <c r="L109" s="57">
        <v>10</v>
      </c>
      <c r="M109" s="57">
        <v>11</v>
      </c>
      <c r="N109" s="57">
        <v>12</v>
      </c>
      <c r="O109" s="57">
        <v>13</v>
      </c>
      <c r="P109" s="57">
        <v>14</v>
      </c>
      <c r="Q109" s="57">
        <v>15</v>
      </c>
      <c r="R109" s="57">
        <v>16</v>
      </c>
      <c r="S109" s="57">
        <v>17</v>
      </c>
      <c r="T109" s="57">
        <v>18</v>
      </c>
      <c r="U109" s="57" t="s">
        <v>22</v>
      </c>
      <c r="V109" s="57" t="s">
        <v>2</v>
      </c>
    </row>
    <row r="110" spans="1:22">
      <c r="A110" s="40" t="str">
        <f>'Players by Team'!A42</f>
        <v>Amelia Stankiewicz</v>
      </c>
      <c r="B110" s="33"/>
      <c r="C110" s="34"/>
      <c r="D110" s="33"/>
      <c r="E110" s="34"/>
      <c r="F110" s="33"/>
      <c r="G110" s="34"/>
      <c r="H110" s="33"/>
      <c r="I110" s="34"/>
      <c r="J110" s="33"/>
      <c r="K110" s="35">
        <f>SUM(B110:J110)</f>
        <v>0</v>
      </c>
      <c r="L110" s="33"/>
      <c r="M110" s="34"/>
      <c r="N110" s="33"/>
      <c r="O110" s="34"/>
      <c r="P110" s="33"/>
      <c r="Q110" s="34"/>
      <c r="R110" s="33"/>
      <c r="S110" s="34"/>
      <c r="T110" s="33"/>
      <c r="U110" s="36">
        <f>SUM(L110:T110)</f>
        <v>0</v>
      </c>
      <c r="V110" s="37">
        <f>K110+U110</f>
        <v>0</v>
      </c>
    </row>
    <row r="111" spans="1:22">
      <c r="A111" s="40" t="str">
        <f>'Players by Team'!A43</f>
        <v>JJ Betz</v>
      </c>
      <c r="B111" s="33"/>
      <c r="C111" s="34"/>
      <c r="D111" s="33"/>
      <c r="E111" s="34"/>
      <c r="F111" s="33"/>
      <c r="G111" s="34"/>
      <c r="H111" s="33"/>
      <c r="I111" s="34"/>
      <c r="J111" s="33"/>
      <c r="K111" s="35">
        <f>SUM(B111:J111)</f>
        <v>0</v>
      </c>
      <c r="L111" s="33"/>
      <c r="M111" s="34"/>
      <c r="N111" s="33"/>
      <c r="O111" s="34"/>
      <c r="P111" s="33"/>
      <c r="Q111" s="34"/>
      <c r="R111" s="33"/>
      <c r="S111" s="34"/>
      <c r="T111" s="33"/>
      <c r="U111" s="36">
        <f>SUM(L111:T111)</f>
        <v>0</v>
      </c>
      <c r="V111" s="37">
        <f>K111+U111</f>
        <v>0</v>
      </c>
    </row>
    <row r="112" spans="1:22">
      <c r="A112" s="40" t="str">
        <f>'Players by Team'!A44</f>
        <v>Chatham Betz</v>
      </c>
      <c r="B112" s="33"/>
      <c r="C112" s="34"/>
      <c r="D112" s="33"/>
      <c r="E112" s="34"/>
      <c r="F112" s="33"/>
      <c r="G112" s="34"/>
      <c r="H112" s="33"/>
      <c r="I112" s="34"/>
      <c r="J112" s="33"/>
      <c r="K112" s="35">
        <f>SUM(B112:J112)</f>
        <v>0</v>
      </c>
      <c r="L112" s="33"/>
      <c r="M112" s="34"/>
      <c r="N112" s="33"/>
      <c r="O112" s="34"/>
      <c r="P112" s="33"/>
      <c r="Q112" s="34"/>
      <c r="R112" s="33"/>
      <c r="S112" s="34"/>
      <c r="T112" s="33"/>
      <c r="U112" s="36">
        <f>SUM(L112:T112)</f>
        <v>0</v>
      </c>
      <c r="V112" s="37">
        <f>K112+U112</f>
        <v>0</v>
      </c>
    </row>
    <row r="113" spans="1:22">
      <c r="A113" s="40" t="str">
        <f>'Players by Team'!A45</f>
        <v>Jaxen Betz</v>
      </c>
      <c r="B113" s="33"/>
      <c r="C113" s="34"/>
      <c r="D113" s="33"/>
      <c r="E113" s="34"/>
      <c r="F113" s="33"/>
      <c r="G113" s="34"/>
      <c r="H113" s="33"/>
      <c r="I113" s="34"/>
      <c r="J113" s="33"/>
      <c r="K113" s="35">
        <f>SUM(B113:J113)</f>
        <v>0</v>
      </c>
      <c r="L113" s="33"/>
      <c r="M113" s="34"/>
      <c r="N113" s="33"/>
      <c r="O113" s="34"/>
      <c r="P113" s="33"/>
      <c r="Q113" s="34"/>
      <c r="R113" s="33"/>
      <c r="S113" s="34"/>
      <c r="T113" s="33"/>
      <c r="U113" s="36">
        <f>SUM(L113:T113)</f>
        <v>0</v>
      </c>
      <c r="V113" s="37">
        <f>K113+U113</f>
        <v>0</v>
      </c>
    </row>
    <row r="114" spans="1:22">
      <c r="A114" s="40" t="str">
        <f>'Players by Team'!A46</f>
        <v>Brooke Biancalana</v>
      </c>
      <c r="B114" s="33"/>
      <c r="C114" s="34"/>
      <c r="D114" s="33"/>
      <c r="E114" s="34"/>
      <c r="F114" s="33"/>
      <c r="G114" s="34"/>
      <c r="H114" s="33"/>
      <c r="I114" s="34"/>
      <c r="J114" s="33"/>
      <c r="K114" s="35">
        <f>SUM(B114:J114)</f>
        <v>0</v>
      </c>
      <c r="L114" s="33"/>
      <c r="M114" s="34"/>
      <c r="N114" s="33"/>
      <c r="O114" s="34"/>
      <c r="P114" s="33"/>
      <c r="Q114" s="34"/>
      <c r="R114" s="33"/>
      <c r="S114" s="34"/>
      <c r="T114" s="33"/>
      <c r="U114" s="36">
        <f>SUM(L114:T114)</f>
        <v>0</v>
      </c>
      <c r="V114" s="37">
        <f>K114+U114</f>
        <v>0</v>
      </c>
    </row>
    <row r="116" spans="1:22">
      <c r="A116" s="50" t="str">
        <f>'Players by Team'!G41</f>
        <v>LAKE DALLAS</v>
      </c>
      <c r="B116" s="56">
        <v>1</v>
      </c>
      <c r="C116" s="56">
        <v>2</v>
      </c>
      <c r="D116" s="56">
        <v>3</v>
      </c>
      <c r="E116" s="56">
        <v>4</v>
      </c>
      <c r="F116" s="56">
        <v>5</v>
      </c>
      <c r="G116" s="56">
        <v>6</v>
      </c>
      <c r="H116" s="56">
        <v>7</v>
      </c>
      <c r="I116" s="56">
        <v>8</v>
      </c>
      <c r="J116" s="56">
        <v>9</v>
      </c>
      <c r="K116" s="57" t="s">
        <v>21</v>
      </c>
      <c r="L116" s="57">
        <v>10</v>
      </c>
      <c r="M116" s="57">
        <v>11</v>
      </c>
      <c r="N116" s="57">
        <v>12</v>
      </c>
      <c r="O116" s="57">
        <v>13</v>
      </c>
      <c r="P116" s="57">
        <v>14</v>
      </c>
      <c r="Q116" s="57">
        <v>15</v>
      </c>
      <c r="R116" s="57">
        <v>16</v>
      </c>
      <c r="S116" s="57">
        <v>17</v>
      </c>
      <c r="T116" s="57">
        <v>18</v>
      </c>
      <c r="U116" s="57" t="s">
        <v>22</v>
      </c>
      <c r="V116" s="57" t="s">
        <v>2</v>
      </c>
    </row>
    <row r="117" spans="1:22">
      <c r="A117" s="40" t="str">
        <f>'Players by Team'!G42</f>
        <v>Anastasia White</v>
      </c>
      <c r="B117" s="33"/>
      <c r="C117" s="34"/>
      <c r="D117" s="33"/>
      <c r="E117" s="34"/>
      <c r="F117" s="33"/>
      <c r="G117" s="34"/>
      <c r="H117" s="33"/>
      <c r="I117" s="34"/>
      <c r="J117" s="33"/>
      <c r="K117" s="35">
        <f>SUM(B117:J117)</f>
        <v>0</v>
      </c>
      <c r="L117" s="33"/>
      <c r="M117" s="34"/>
      <c r="N117" s="33"/>
      <c r="O117" s="34"/>
      <c r="P117" s="33"/>
      <c r="Q117" s="34"/>
      <c r="R117" s="33"/>
      <c r="S117" s="34"/>
      <c r="T117" s="33"/>
      <c r="U117" s="36">
        <f>SUM(L117:T117)</f>
        <v>0</v>
      </c>
      <c r="V117" s="37">
        <f>K117+U117</f>
        <v>0</v>
      </c>
    </row>
    <row r="118" spans="1:22">
      <c r="A118" s="40" t="str">
        <f>'Players by Team'!G43</f>
        <v>Allison Strong</v>
      </c>
      <c r="B118" s="33"/>
      <c r="C118" s="34"/>
      <c r="D118" s="33"/>
      <c r="E118" s="34"/>
      <c r="F118" s="33"/>
      <c r="G118" s="34"/>
      <c r="H118" s="33"/>
      <c r="I118" s="34"/>
      <c r="J118" s="33"/>
      <c r="K118" s="35">
        <f>SUM(B118:J118)</f>
        <v>0</v>
      </c>
      <c r="L118" s="33"/>
      <c r="M118" s="34"/>
      <c r="N118" s="33"/>
      <c r="O118" s="34"/>
      <c r="P118" s="33"/>
      <c r="Q118" s="34"/>
      <c r="R118" s="33"/>
      <c r="S118" s="34"/>
      <c r="T118" s="33"/>
      <c r="U118" s="36">
        <f>SUM(L118:T118)</f>
        <v>0</v>
      </c>
      <c r="V118" s="37">
        <f>K118+U118</f>
        <v>0</v>
      </c>
    </row>
    <row r="119" spans="1:22">
      <c r="A119" s="40" t="str">
        <f>'Players by Team'!G44</f>
        <v>Caroline Puig</v>
      </c>
      <c r="B119" s="33"/>
      <c r="C119" s="34"/>
      <c r="D119" s="33"/>
      <c r="E119" s="34"/>
      <c r="F119" s="33"/>
      <c r="G119" s="34"/>
      <c r="H119" s="33"/>
      <c r="I119" s="34"/>
      <c r="J119" s="33"/>
      <c r="K119" s="35">
        <f>SUM(B119:J119)</f>
        <v>0</v>
      </c>
      <c r="L119" s="33"/>
      <c r="M119" s="34"/>
      <c r="N119" s="33"/>
      <c r="O119" s="34"/>
      <c r="P119" s="33"/>
      <c r="Q119" s="34"/>
      <c r="R119" s="33"/>
      <c r="S119" s="34"/>
      <c r="T119" s="33"/>
      <c r="U119" s="36">
        <f>SUM(L119:T119)</f>
        <v>0</v>
      </c>
      <c r="V119" s="37">
        <f>K119+U119</f>
        <v>0</v>
      </c>
    </row>
    <row r="120" spans="1:22">
      <c r="A120" s="40" t="str">
        <f>'Players by Team'!G45</f>
        <v>Chloe Reeves</v>
      </c>
      <c r="B120" s="33"/>
      <c r="C120" s="34"/>
      <c r="D120" s="33"/>
      <c r="E120" s="34"/>
      <c r="F120" s="33"/>
      <c r="G120" s="34"/>
      <c r="H120" s="33"/>
      <c r="I120" s="34"/>
      <c r="J120" s="33"/>
      <c r="K120" s="35">
        <f>SUM(B120:J120)</f>
        <v>0</v>
      </c>
      <c r="L120" s="33"/>
      <c r="M120" s="34"/>
      <c r="N120" s="33"/>
      <c r="O120" s="34"/>
      <c r="P120" s="33"/>
      <c r="Q120" s="34"/>
      <c r="R120" s="33"/>
      <c r="S120" s="34"/>
      <c r="T120" s="33"/>
      <c r="U120" s="36">
        <f>SUM(L120:T120)</f>
        <v>0</v>
      </c>
      <c r="V120" s="37">
        <f>K120+U120</f>
        <v>0</v>
      </c>
    </row>
    <row r="121" spans="1:22">
      <c r="A121" s="40">
        <f>'Players by Team'!G46</f>
        <v>0</v>
      </c>
      <c r="B121" s="33"/>
      <c r="C121" s="34"/>
      <c r="D121" s="33"/>
      <c r="E121" s="34"/>
      <c r="F121" s="33"/>
      <c r="G121" s="34"/>
      <c r="H121" s="33"/>
      <c r="I121" s="34"/>
      <c r="J121" s="33"/>
      <c r="K121" s="35">
        <f>SUM(B121:J121)</f>
        <v>0</v>
      </c>
      <c r="L121" s="33"/>
      <c r="M121" s="34"/>
      <c r="N121" s="33"/>
      <c r="O121" s="34"/>
      <c r="P121" s="33"/>
      <c r="Q121" s="34"/>
      <c r="R121" s="33"/>
      <c r="S121" s="34"/>
      <c r="T121" s="33"/>
      <c r="U121" s="36">
        <f>SUM(L121:T121)</f>
        <v>0</v>
      </c>
      <c r="V121" s="37">
        <f>K121+U121</f>
        <v>0</v>
      </c>
    </row>
    <row r="123" spans="1:22">
      <c r="A123" s="50" t="str">
        <f>'Players by Team'!M41</f>
        <v>LAKE RIDGE</v>
      </c>
      <c r="B123" s="56">
        <v>1</v>
      </c>
      <c r="C123" s="56">
        <v>2</v>
      </c>
      <c r="D123" s="56">
        <v>3</v>
      </c>
      <c r="E123" s="56">
        <v>4</v>
      </c>
      <c r="F123" s="56">
        <v>5</v>
      </c>
      <c r="G123" s="56">
        <v>6</v>
      </c>
      <c r="H123" s="56">
        <v>7</v>
      </c>
      <c r="I123" s="56">
        <v>8</v>
      </c>
      <c r="J123" s="56">
        <v>9</v>
      </c>
      <c r="K123" s="57" t="s">
        <v>21</v>
      </c>
      <c r="L123" s="57">
        <v>10</v>
      </c>
      <c r="M123" s="57">
        <v>11</v>
      </c>
      <c r="N123" s="57">
        <v>12</v>
      </c>
      <c r="O123" s="57">
        <v>13</v>
      </c>
      <c r="P123" s="57">
        <v>14</v>
      </c>
      <c r="Q123" s="57">
        <v>15</v>
      </c>
      <c r="R123" s="57">
        <v>16</v>
      </c>
      <c r="S123" s="57">
        <v>17</v>
      </c>
      <c r="T123" s="57">
        <v>18</v>
      </c>
      <c r="U123" s="57" t="s">
        <v>22</v>
      </c>
      <c r="V123" s="57" t="s">
        <v>2</v>
      </c>
    </row>
    <row r="124" spans="1:22">
      <c r="A124" s="40" t="str">
        <f>'Players by Team'!M42</f>
        <v>Lauren Patterson</v>
      </c>
      <c r="B124" s="33"/>
      <c r="C124" s="34"/>
      <c r="D124" s="33"/>
      <c r="E124" s="34"/>
      <c r="F124" s="33"/>
      <c r="G124" s="34"/>
      <c r="H124" s="33"/>
      <c r="I124" s="34"/>
      <c r="J124" s="33"/>
      <c r="K124" s="35">
        <f>SUM(B124:J124)</f>
        <v>0</v>
      </c>
      <c r="L124" s="33"/>
      <c r="M124" s="34"/>
      <c r="N124" s="33"/>
      <c r="O124" s="34"/>
      <c r="P124" s="33"/>
      <c r="Q124" s="34"/>
      <c r="R124" s="33"/>
      <c r="S124" s="34"/>
      <c r="T124" s="33"/>
      <c r="U124" s="36">
        <f>SUM(L124:T124)</f>
        <v>0</v>
      </c>
      <c r="V124" s="37">
        <f>K124+U124</f>
        <v>0</v>
      </c>
    </row>
    <row r="125" spans="1:22">
      <c r="A125" s="40" t="str">
        <f>'Players by Team'!M43</f>
        <v>Kennedy Lee</v>
      </c>
      <c r="B125" s="33"/>
      <c r="C125" s="34"/>
      <c r="D125" s="33"/>
      <c r="E125" s="34"/>
      <c r="F125" s="33"/>
      <c r="G125" s="34"/>
      <c r="H125" s="33"/>
      <c r="I125" s="34"/>
      <c r="J125" s="33"/>
      <c r="K125" s="35">
        <f>SUM(B125:J125)</f>
        <v>0</v>
      </c>
      <c r="L125" s="33"/>
      <c r="M125" s="34"/>
      <c r="N125" s="33"/>
      <c r="O125" s="34"/>
      <c r="P125" s="33"/>
      <c r="Q125" s="34"/>
      <c r="R125" s="33"/>
      <c r="S125" s="34"/>
      <c r="T125" s="33"/>
      <c r="U125" s="36">
        <f>SUM(L125:T125)</f>
        <v>0</v>
      </c>
      <c r="V125" s="37">
        <f>K125+U125</f>
        <v>0</v>
      </c>
    </row>
    <row r="126" spans="1:22">
      <c r="A126" s="40" t="str">
        <f>'Players by Team'!M44</f>
        <v>Lawryn Radford</v>
      </c>
      <c r="B126" s="33"/>
      <c r="C126" s="34"/>
      <c r="D126" s="33"/>
      <c r="E126" s="34"/>
      <c r="F126" s="33"/>
      <c r="G126" s="34"/>
      <c r="H126" s="33"/>
      <c r="I126" s="34"/>
      <c r="J126" s="33"/>
      <c r="K126" s="35">
        <f>SUM(B126:J126)</f>
        <v>0</v>
      </c>
      <c r="L126" s="33"/>
      <c r="M126" s="34"/>
      <c r="N126" s="33"/>
      <c r="O126" s="34"/>
      <c r="P126" s="33"/>
      <c r="Q126" s="34"/>
      <c r="R126" s="33"/>
      <c r="S126" s="34"/>
      <c r="T126" s="33"/>
      <c r="U126" s="36">
        <f>SUM(L126:T126)</f>
        <v>0</v>
      </c>
      <c r="V126" s="37">
        <f>K126+U126</f>
        <v>0</v>
      </c>
    </row>
    <row r="127" spans="1:22">
      <c r="A127" s="40" t="str">
        <f>'Players by Team'!M45</f>
        <v>Lauren Miller</v>
      </c>
      <c r="B127" s="33"/>
      <c r="C127" s="34"/>
      <c r="D127" s="33"/>
      <c r="E127" s="34"/>
      <c r="F127" s="33"/>
      <c r="G127" s="34"/>
      <c r="H127" s="33"/>
      <c r="I127" s="34"/>
      <c r="J127" s="33"/>
      <c r="K127" s="35">
        <f>SUM(B127:J127)</f>
        <v>0</v>
      </c>
      <c r="L127" s="33"/>
      <c r="M127" s="34"/>
      <c r="N127" s="33"/>
      <c r="O127" s="34"/>
      <c r="P127" s="33"/>
      <c r="Q127" s="34"/>
      <c r="R127" s="33"/>
      <c r="S127" s="34"/>
      <c r="T127" s="33"/>
      <c r="U127" s="36">
        <f>SUM(L127:T127)</f>
        <v>0</v>
      </c>
      <c r="V127" s="37">
        <f>K127+U127</f>
        <v>0</v>
      </c>
    </row>
    <row r="128" spans="1:22">
      <c r="A128" s="40" t="str">
        <f>'Players by Team'!M46</f>
        <v>Isabella Rios</v>
      </c>
      <c r="B128" s="33"/>
      <c r="C128" s="34"/>
      <c r="D128" s="33"/>
      <c r="E128" s="34"/>
      <c r="F128" s="33"/>
      <c r="G128" s="34"/>
      <c r="H128" s="33"/>
      <c r="I128" s="34"/>
      <c r="J128" s="33"/>
      <c r="K128" s="35">
        <f>SUM(B128:J128)</f>
        <v>0</v>
      </c>
      <c r="L128" s="33"/>
      <c r="M128" s="34"/>
      <c r="N128" s="33"/>
      <c r="O128" s="34"/>
      <c r="P128" s="33"/>
      <c r="Q128" s="34"/>
      <c r="R128" s="33"/>
      <c r="S128" s="34"/>
      <c r="T128" s="33"/>
      <c r="U128" s="36">
        <f>SUM(L128:T128)</f>
        <v>0</v>
      </c>
      <c r="V128" s="37">
        <f>K128+U128</f>
        <v>0</v>
      </c>
    </row>
    <row r="130" spans="1:22">
      <c r="A130" s="50" t="str">
        <f>'Players by Team'!A49</f>
        <v>LAKE TRAVIS</v>
      </c>
      <c r="B130" s="56">
        <v>1</v>
      </c>
      <c r="C130" s="56">
        <v>2</v>
      </c>
      <c r="D130" s="56">
        <v>3</v>
      </c>
      <c r="E130" s="56">
        <v>4</v>
      </c>
      <c r="F130" s="56">
        <v>5</v>
      </c>
      <c r="G130" s="56">
        <v>6</v>
      </c>
      <c r="H130" s="56">
        <v>7</v>
      </c>
      <c r="I130" s="56">
        <v>8</v>
      </c>
      <c r="J130" s="56">
        <v>9</v>
      </c>
      <c r="K130" s="57" t="s">
        <v>21</v>
      </c>
      <c r="L130" s="57">
        <v>10</v>
      </c>
      <c r="M130" s="57">
        <v>11</v>
      </c>
      <c r="N130" s="57">
        <v>12</v>
      </c>
      <c r="O130" s="57">
        <v>13</v>
      </c>
      <c r="P130" s="57">
        <v>14</v>
      </c>
      <c r="Q130" s="57">
        <v>15</v>
      </c>
      <c r="R130" s="57">
        <v>16</v>
      </c>
      <c r="S130" s="57">
        <v>17</v>
      </c>
      <c r="T130" s="57">
        <v>18</v>
      </c>
      <c r="U130" s="57" t="s">
        <v>22</v>
      </c>
      <c r="V130" s="57" t="s">
        <v>2</v>
      </c>
    </row>
    <row r="131" spans="1:22">
      <c r="A131" s="40" t="str">
        <f>'Players by Team'!A50</f>
        <v>Hallie Kuhns</v>
      </c>
      <c r="B131" s="33"/>
      <c r="C131" s="34"/>
      <c r="D131" s="33"/>
      <c r="E131" s="34"/>
      <c r="F131" s="33"/>
      <c r="G131" s="34"/>
      <c r="H131" s="33"/>
      <c r="I131" s="34"/>
      <c r="J131" s="33"/>
      <c r="K131" s="35">
        <f>SUM(B131:J131)</f>
        <v>0</v>
      </c>
      <c r="L131" s="33"/>
      <c r="M131" s="34"/>
      <c r="N131" s="33"/>
      <c r="O131" s="34"/>
      <c r="P131" s="33"/>
      <c r="Q131" s="34"/>
      <c r="R131" s="33"/>
      <c r="S131" s="34"/>
      <c r="T131" s="33"/>
      <c r="U131" s="36">
        <f>SUM(L131:T131)</f>
        <v>0</v>
      </c>
      <c r="V131" s="37">
        <f>K131+U131</f>
        <v>0</v>
      </c>
    </row>
    <row r="132" spans="1:22">
      <c r="A132" s="40" t="str">
        <f>'Players by Team'!A51</f>
        <v xml:space="preserve">Carson Lippa </v>
      </c>
      <c r="B132" s="33"/>
      <c r="C132" s="34"/>
      <c r="D132" s="33"/>
      <c r="E132" s="34"/>
      <c r="F132" s="33"/>
      <c r="G132" s="34"/>
      <c r="H132" s="33"/>
      <c r="I132" s="34"/>
      <c r="J132" s="33"/>
      <c r="K132" s="35">
        <f>SUM(B132:J132)</f>
        <v>0</v>
      </c>
      <c r="L132" s="33"/>
      <c r="M132" s="34"/>
      <c r="N132" s="33"/>
      <c r="O132" s="34"/>
      <c r="P132" s="33"/>
      <c r="Q132" s="34"/>
      <c r="R132" s="33"/>
      <c r="S132" s="34"/>
      <c r="T132" s="33"/>
      <c r="U132" s="36">
        <f>SUM(L132:T132)</f>
        <v>0</v>
      </c>
      <c r="V132" s="37">
        <f>K132+U132</f>
        <v>0</v>
      </c>
    </row>
    <row r="133" spans="1:22">
      <c r="A133" s="40" t="str">
        <f>'Players by Team'!A52</f>
        <v>Grace Cash</v>
      </c>
      <c r="B133" s="33"/>
      <c r="C133" s="34"/>
      <c r="D133" s="33"/>
      <c r="E133" s="34"/>
      <c r="F133" s="33"/>
      <c r="G133" s="34"/>
      <c r="H133" s="33"/>
      <c r="I133" s="34"/>
      <c r="J133" s="33"/>
      <c r="K133" s="35">
        <f>SUM(B133:J133)</f>
        <v>0</v>
      </c>
      <c r="L133" s="33"/>
      <c r="M133" s="34"/>
      <c r="N133" s="33"/>
      <c r="O133" s="34"/>
      <c r="P133" s="33"/>
      <c r="Q133" s="34"/>
      <c r="R133" s="33"/>
      <c r="S133" s="34"/>
      <c r="T133" s="33"/>
      <c r="U133" s="36">
        <f>SUM(L133:T133)</f>
        <v>0</v>
      </c>
      <c r="V133" s="37">
        <f>K133+U133</f>
        <v>0</v>
      </c>
    </row>
    <row r="134" spans="1:22">
      <c r="A134" s="40" t="str">
        <f>'Players by Team'!A53</f>
        <v>Olivia Vargas</v>
      </c>
      <c r="B134" s="33"/>
      <c r="C134" s="34"/>
      <c r="D134" s="33"/>
      <c r="E134" s="34"/>
      <c r="F134" s="33"/>
      <c r="G134" s="34"/>
      <c r="H134" s="33"/>
      <c r="I134" s="34"/>
      <c r="J134" s="33"/>
      <c r="K134" s="35">
        <f>SUM(B134:J134)</f>
        <v>0</v>
      </c>
      <c r="L134" s="33"/>
      <c r="M134" s="34"/>
      <c r="N134" s="33"/>
      <c r="O134" s="34"/>
      <c r="P134" s="33"/>
      <c r="Q134" s="34"/>
      <c r="R134" s="33"/>
      <c r="S134" s="34"/>
      <c r="T134" s="33"/>
      <c r="U134" s="36">
        <f>SUM(L134:T134)</f>
        <v>0</v>
      </c>
      <c r="V134" s="37">
        <f>K134+U134</f>
        <v>0</v>
      </c>
    </row>
    <row r="135" spans="1:22">
      <c r="A135" s="40" t="str">
        <f>'Players by Team'!A54</f>
        <v>Hanna Schroeder</v>
      </c>
      <c r="B135" s="33"/>
      <c r="C135" s="34"/>
      <c r="D135" s="33"/>
      <c r="E135" s="34"/>
      <c r="F135" s="33"/>
      <c r="G135" s="34"/>
      <c r="H135" s="33"/>
      <c r="I135" s="34"/>
      <c r="J135" s="33"/>
      <c r="K135" s="35">
        <f>SUM(B135:J135)</f>
        <v>0</v>
      </c>
      <c r="L135" s="33"/>
      <c r="M135" s="34"/>
      <c r="N135" s="33"/>
      <c r="O135" s="34"/>
      <c r="P135" s="33"/>
      <c r="Q135" s="34"/>
      <c r="R135" s="33"/>
      <c r="S135" s="34"/>
      <c r="T135" s="33"/>
      <c r="U135" s="36">
        <f>SUM(L135:T135)</f>
        <v>0</v>
      </c>
      <c r="V135" s="37">
        <f>K135+U135</f>
        <v>0</v>
      </c>
    </row>
    <row r="137" spans="1:22">
      <c r="A137" s="50" t="str">
        <f>'Players by Team'!G49</f>
        <v>LEBANON TRAIL</v>
      </c>
      <c r="B137" s="56">
        <v>1</v>
      </c>
      <c r="C137" s="56">
        <v>2</v>
      </c>
      <c r="D137" s="56">
        <v>3</v>
      </c>
      <c r="E137" s="56">
        <v>4</v>
      </c>
      <c r="F137" s="56">
        <v>5</v>
      </c>
      <c r="G137" s="56">
        <v>6</v>
      </c>
      <c r="H137" s="56">
        <v>7</v>
      </c>
      <c r="I137" s="56">
        <v>8</v>
      </c>
      <c r="J137" s="56">
        <v>9</v>
      </c>
      <c r="K137" s="57" t="s">
        <v>21</v>
      </c>
      <c r="L137" s="57">
        <v>10</v>
      </c>
      <c r="M137" s="57">
        <v>11</v>
      </c>
      <c r="N137" s="57">
        <v>12</v>
      </c>
      <c r="O137" s="57">
        <v>13</v>
      </c>
      <c r="P137" s="57">
        <v>14</v>
      </c>
      <c r="Q137" s="57">
        <v>15</v>
      </c>
      <c r="R137" s="57">
        <v>16</v>
      </c>
      <c r="S137" s="57">
        <v>17</v>
      </c>
      <c r="T137" s="57">
        <v>18</v>
      </c>
      <c r="U137" s="57" t="s">
        <v>22</v>
      </c>
      <c r="V137" s="57" t="s">
        <v>2</v>
      </c>
    </row>
    <row r="138" spans="1:22">
      <c r="A138" s="40" t="str">
        <f>'Players by Team'!G50</f>
        <v>Olivia Mitchell</v>
      </c>
      <c r="B138" s="33"/>
      <c r="C138" s="34"/>
      <c r="D138" s="33"/>
      <c r="E138" s="34"/>
      <c r="F138" s="33"/>
      <c r="G138" s="34"/>
      <c r="H138" s="33"/>
      <c r="I138" s="34"/>
      <c r="J138" s="33"/>
      <c r="K138" s="35">
        <f>SUM(B138:J138)</f>
        <v>0</v>
      </c>
      <c r="L138" s="33"/>
      <c r="M138" s="34"/>
      <c r="N138" s="33"/>
      <c r="O138" s="34"/>
      <c r="P138" s="33"/>
      <c r="Q138" s="34"/>
      <c r="R138" s="33"/>
      <c r="S138" s="34"/>
      <c r="T138" s="33"/>
      <c r="U138" s="36">
        <f>SUM(L138:T138)</f>
        <v>0</v>
      </c>
      <c r="V138" s="37">
        <f>K138+U138</f>
        <v>0</v>
      </c>
    </row>
    <row r="139" spans="1:22">
      <c r="A139" s="40" t="str">
        <f>'Players by Team'!G51</f>
        <v>Madison Phung</v>
      </c>
      <c r="B139" s="33"/>
      <c r="C139" s="34"/>
      <c r="D139" s="33"/>
      <c r="E139" s="34"/>
      <c r="F139" s="33"/>
      <c r="G139" s="34"/>
      <c r="H139" s="33"/>
      <c r="I139" s="34"/>
      <c r="J139" s="33"/>
      <c r="K139" s="35">
        <f>SUM(B139:J139)</f>
        <v>0</v>
      </c>
      <c r="L139" s="33"/>
      <c r="M139" s="34"/>
      <c r="N139" s="33"/>
      <c r="O139" s="34"/>
      <c r="P139" s="33"/>
      <c r="Q139" s="34"/>
      <c r="R139" s="33"/>
      <c r="S139" s="34"/>
      <c r="T139" s="33"/>
      <c r="U139" s="36">
        <f>SUM(L139:T139)</f>
        <v>0</v>
      </c>
      <c r="V139" s="37">
        <f>K139+U139</f>
        <v>0</v>
      </c>
    </row>
    <row r="140" spans="1:22">
      <c r="A140" s="40" t="str">
        <f>'Players by Team'!G52</f>
        <v>Ryan Ko</v>
      </c>
      <c r="B140" s="33"/>
      <c r="C140" s="34"/>
      <c r="D140" s="33"/>
      <c r="E140" s="34"/>
      <c r="F140" s="33"/>
      <c r="G140" s="34"/>
      <c r="H140" s="33"/>
      <c r="I140" s="34"/>
      <c r="J140" s="33"/>
      <c r="K140" s="35">
        <f>SUM(B140:J140)</f>
        <v>0</v>
      </c>
      <c r="L140" s="33"/>
      <c r="M140" s="34"/>
      <c r="N140" s="33"/>
      <c r="O140" s="34"/>
      <c r="P140" s="33"/>
      <c r="Q140" s="34"/>
      <c r="R140" s="33"/>
      <c r="S140" s="34"/>
      <c r="T140" s="33"/>
      <c r="U140" s="36">
        <f>SUM(L140:T140)</f>
        <v>0</v>
      </c>
      <c r="V140" s="37">
        <f>K140+U140</f>
        <v>0</v>
      </c>
    </row>
    <row r="141" spans="1:22">
      <c r="A141" s="40" t="str">
        <f>'Players by Team'!G53</f>
        <v>Natalie Russo</v>
      </c>
      <c r="B141" s="33"/>
      <c r="C141" s="34"/>
      <c r="D141" s="33"/>
      <c r="E141" s="34"/>
      <c r="F141" s="33"/>
      <c r="G141" s="34"/>
      <c r="H141" s="33"/>
      <c r="I141" s="34"/>
      <c r="J141" s="33"/>
      <c r="K141" s="35">
        <f>SUM(B141:J141)</f>
        <v>0</v>
      </c>
      <c r="L141" s="33"/>
      <c r="M141" s="34"/>
      <c r="N141" s="33"/>
      <c r="O141" s="34"/>
      <c r="P141" s="33"/>
      <c r="Q141" s="34"/>
      <c r="R141" s="33"/>
      <c r="S141" s="34"/>
      <c r="T141" s="33"/>
      <c r="U141" s="36">
        <f>SUM(L141:T141)</f>
        <v>0</v>
      </c>
      <c r="V141" s="37">
        <f>K141+U141</f>
        <v>0</v>
      </c>
    </row>
    <row r="142" spans="1:22">
      <c r="A142" s="40" t="str">
        <f>'Players by Team'!G54</f>
        <v>Dominique Gomez</v>
      </c>
      <c r="B142" s="33"/>
      <c r="C142" s="34"/>
      <c r="D142" s="33"/>
      <c r="E142" s="34"/>
      <c r="F142" s="33"/>
      <c r="G142" s="34"/>
      <c r="H142" s="33"/>
      <c r="I142" s="34"/>
      <c r="J142" s="33"/>
      <c r="K142" s="35">
        <f>SUM(B142:J142)</f>
        <v>0</v>
      </c>
      <c r="L142" s="33"/>
      <c r="M142" s="34"/>
      <c r="N142" s="33"/>
      <c r="O142" s="34"/>
      <c r="P142" s="33"/>
      <c r="Q142" s="34"/>
      <c r="R142" s="33"/>
      <c r="S142" s="34"/>
      <c r="T142" s="33"/>
      <c r="U142" s="36">
        <f>SUM(L142:T142)</f>
        <v>0</v>
      </c>
      <c r="V142" s="37">
        <f>K142+U142</f>
        <v>0</v>
      </c>
    </row>
    <row r="144" spans="1:22">
      <c r="A144" s="50" t="str">
        <f>'Players by Team'!M49</f>
        <v>LEGACY</v>
      </c>
      <c r="B144" s="56">
        <v>1</v>
      </c>
      <c r="C144" s="56">
        <v>2</v>
      </c>
      <c r="D144" s="56">
        <v>3</v>
      </c>
      <c r="E144" s="56">
        <v>4</v>
      </c>
      <c r="F144" s="56">
        <v>5</v>
      </c>
      <c r="G144" s="56">
        <v>6</v>
      </c>
      <c r="H144" s="56">
        <v>7</v>
      </c>
      <c r="I144" s="56">
        <v>8</v>
      </c>
      <c r="J144" s="56">
        <v>9</v>
      </c>
      <c r="K144" s="57" t="s">
        <v>21</v>
      </c>
      <c r="L144" s="57">
        <v>10</v>
      </c>
      <c r="M144" s="57">
        <v>11</v>
      </c>
      <c r="N144" s="57">
        <v>12</v>
      </c>
      <c r="O144" s="57">
        <v>13</v>
      </c>
      <c r="P144" s="57">
        <v>14</v>
      </c>
      <c r="Q144" s="57">
        <v>15</v>
      </c>
      <c r="R144" s="57">
        <v>16</v>
      </c>
      <c r="S144" s="57">
        <v>17</v>
      </c>
      <c r="T144" s="57">
        <v>18</v>
      </c>
      <c r="U144" s="57" t="s">
        <v>22</v>
      </c>
      <c r="V144" s="57" t="s">
        <v>2</v>
      </c>
    </row>
    <row r="145" spans="1:22">
      <c r="A145" s="40" t="str">
        <f>'Players by Team'!M50</f>
        <v>Carley Bolding</v>
      </c>
      <c r="B145" s="33"/>
      <c r="C145" s="34"/>
      <c r="D145" s="33"/>
      <c r="E145" s="34"/>
      <c r="F145" s="33"/>
      <c r="G145" s="34"/>
      <c r="H145" s="33"/>
      <c r="I145" s="34"/>
      <c r="J145" s="33"/>
      <c r="K145" s="35">
        <f>SUM(B145:J145)</f>
        <v>0</v>
      </c>
      <c r="L145" s="33"/>
      <c r="M145" s="34"/>
      <c r="N145" s="33"/>
      <c r="O145" s="34"/>
      <c r="P145" s="33"/>
      <c r="Q145" s="34"/>
      <c r="R145" s="33"/>
      <c r="S145" s="34"/>
      <c r="T145" s="33"/>
      <c r="U145" s="36">
        <f>SUM(L145:T145)</f>
        <v>0</v>
      </c>
      <c r="V145" s="37">
        <f>K145+U145</f>
        <v>0</v>
      </c>
    </row>
    <row r="146" spans="1:22">
      <c r="A146" s="40" t="str">
        <f>'Players by Team'!M51</f>
        <v>Elle Campbell</v>
      </c>
      <c r="B146" s="33"/>
      <c r="C146" s="34"/>
      <c r="D146" s="33"/>
      <c r="E146" s="34"/>
      <c r="F146" s="33"/>
      <c r="G146" s="34"/>
      <c r="H146" s="33"/>
      <c r="I146" s="34"/>
      <c r="J146" s="33"/>
      <c r="K146" s="35">
        <f>SUM(B146:J146)</f>
        <v>0</v>
      </c>
      <c r="L146" s="33"/>
      <c r="M146" s="34"/>
      <c r="N146" s="33"/>
      <c r="O146" s="34"/>
      <c r="P146" s="33"/>
      <c r="Q146" s="34"/>
      <c r="R146" s="33"/>
      <c r="S146" s="34"/>
      <c r="T146" s="33"/>
      <c r="U146" s="36">
        <f>SUM(L146:T146)</f>
        <v>0</v>
      </c>
      <c r="V146" s="37">
        <f>K146+U146</f>
        <v>0</v>
      </c>
    </row>
    <row r="147" spans="1:22">
      <c r="A147" s="40" t="str">
        <f>'Players by Team'!M52</f>
        <v>Lauren Mascarenas</v>
      </c>
      <c r="B147" s="33"/>
      <c r="C147" s="34"/>
      <c r="D147" s="33"/>
      <c r="E147" s="34"/>
      <c r="F147" s="33"/>
      <c r="G147" s="34"/>
      <c r="H147" s="33"/>
      <c r="I147" s="34"/>
      <c r="J147" s="33"/>
      <c r="K147" s="35">
        <f>SUM(B147:J147)</f>
        <v>0</v>
      </c>
      <c r="L147" s="33"/>
      <c r="M147" s="34"/>
      <c r="N147" s="33"/>
      <c r="O147" s="34"/>
      <c r="P147" s="33"/>
      <c r="Q147" s="34"/>
      <c r="R147" s="33"/>
      <c r="S147" s="34"/>
      <c r="T147" s="33"/>
      <c r="U147" s="36">
        <f>SUM(L147:T147)</f>
        <v>0</v>
      </c>
      <c r="V147" s="37">
        <f>K147+U147</f>
        <v>0</v>
      </c>
    </row>
    <row r="148" spans="1:22">
      <c r="A148" s="40" t="str">
        <f>'Players by Team'!M53</f>
        <v>Brianna White</v>
      </c>
      <c r="B148" s="33"/>
      <c r="C148" s="34"/>
      <c r="D148" s="33"/>
      <c r="E148" s="34"/>
      <c r="F148" s="33"/>
      <c r="G148" s="34"/>
      <c r="H148" s="33"/>
      <c r="I148" s="34"/>
      <c r="J148" s="33"/>
      <c r="K148" s="35">
        <f>SUM(B148:J148)</f>
        <v>0</v>
      </c>
      <c r="L148" s="33"/>
      <c r="M148" s="34"/>
      <c r="N148" s="33"/>
      <c r="O148" s="34"/>
      <c r="P148" s="33"/>
      <c r="Q148" s="34"/>
      <c r="R148" s="33"/>
      <c r="S148" s="34"/>
      <c r="T148" s="33"/>
      <c r="U148" s="36">
        <f>SUM(L148:T148)</f>
        <v>0</v>
      </c>
      <c r="V148" s="37">
        <f>K148+U148</f>
        <v>0</v>
      </c>
    </row>
    <row r="149" spans="1:22">
      <c r="A149" s="40" t="str">
        <f>'Players by Team'!M54</f>
        <v>Leah Woodford</v>
      </c>
      <c r="B149" s="33"/>
      <c r="C149" s="34"/>
      <c r="D149" s="33"/>
      <c r="E149" s="34"/>
      <c r="F149" s="33"/>
      <c r="G149" s="34"/>
      <c r="H149" s="33"/>
      <c r="I149" s="34"/>
      <c r="J149" s="33"/>
      <c r="K149" s="35">
        <f>SUM(B149:J149)</f>
        <v>0</v>
      </c>
      <c r="L149" s="33"/>
      <c r="M149" s="34"/>
      <c r="N149" s="33"/>
      <c r="O149" s="34"/>
      <c r="P149" s="33"/>
      <c r="Q149" s="34"/>
      <c r="R149" s="33"/>
      <c r="S149" s="34"/>
      <c r="T149" s="33"/>
      <c r="U149" s="36">
        <f>SUM(L149:T149)</f>
        <v>0</v>
      </c>
      <c r="V149" s="37">
        <f>K149+U149</f>
        <v>0</v>
      </c>
    </row>
    <row r="151" spans="1:22">
      <c r="A151" s="48" t="str">
        <f>'Players by Team'!A57</f>
        <v>LIBERTY</v>
      </c>
      <c r="B151" s="56">
        <v>1</v>
      </c>
      <c r="C151" s="56">
        <v>2</v>
      </c>
      <c r="D151" s="56">
        <v>3</v>
      </c>
      <c r="E151" s="56">
        <v>4</v>
      </c>
      <c r="F151" s="56">
        <v>5</v>
      </c>
      <c r="G151" s="56">
        <v>6</v>
      </c>
      <c r="H151" s="56">
        <v>7</v>
      </c>
      <c r="I151" s="56">
        <v>8</v>
      </c>
      <c r="J151" s="56">
        <v>9</v>
      </c>
      <c r="K151" s="57" t="s">
        <v>21</v>
      </c>
      <c r="L151" s="57">
        <v>10</v>
      </c>
      <c r="M151" s="57">
        <v>11</v>
      </c>
      <c r="N151" s="57">
        <v>12</v>
      </c>
      <c r="O151" s="57">
        <v>13</v>
      </c>
      <c r="P151" s="57">
        <v>14</v>
      </c>
      <c r="Q151" s="57">
        <v>15</v>
      </c>
      <c r="R151" s="57">
        <v>16</v>
      </c>
      <c r="S151" s="57">
        <v>17</v>
      </c>
      <c r="T151" s="57">
        <v>18</v>
      </c>
      <c r="U151" s="57" t="s">
        <v>22</v>
      </c>
      <c r="V151" s="57" t="s">
        <v>2</v>
      </c>
    </row>
    <row r="152" spans="1:22">
      <c r="A152" s="40" t="str">
        <f>'Players by Team'!A58</f>
        <v>Raeleigh Davidson</v>
      </c>
      <c r="B152" s="33"/>
      <c r="C152" s="34"/>
      <c r="D152" s="33"/>
      <c r="E152" s="34"/>
      <c r="F152" s="33"/>
      <c r="G152" s="34"/>
      <c r="H152" s="33"/>
      <c r="I152" s="34"/>
      <c r="J152" s="33"/>
      <c r="K152" s="35">
        <f>SUM(B152:J152)</f>
        <v>0</v>
      </c>
      <c r="L152" s="33"/>
      <c r="M152" s="34"/>
      <c r="N152" s="33"/>
      <c r="O152" s="34"/>
      <c r="P152" s="33"/>
      <c r="Q152" s="34"/>
      <c r="R152" s="33"/>
      <c r="S152" s="34"/>
      <c r="T152" s="33"/>
      <c r="U152" s="36">
        <f>SUM(L152:T152)</f>
        <v>0</v>
      </c>
      <c r="V152" s="37">
        <f>K152+U152</f>
        <v>0</v>
      </c>
    </row>
    <row r="153" spans="1:22">
      <c r="A153" s="40" t="str">
        <f>'Players by Team'!A59</f>
        <v>Lizzy Stone</v>
      </c>
      <c r="B153" s="33"/>
      <c r="C153" s="34"/>
      <c r="D153" s="33"/>
      <c r="E153" s="34"/>
      <c r="F153" s="33"/>
      <c r="G153" s="34"/>
      <c r="H153" s="33"/>
      <c r="I153" s="34"/>
      <c r="J153" s="33"/>
      <c r="K153" s="35">
        <f>SUM(B153:J153)</f>
        <v>0</v>
      </c>
      <c r="L153" s="33"/>
      <c r="M153" s="34"/>
      <c r="N153" s="33"/>
      <c r="O153" s="34"/>
      <c r="P153" s="33"/>
      <c r="Q153" s="34"/>
      <c r="R153" s="33"/>
      <c r="S153" s="34"/>
      <c r="T153" s="33"/>
      <c r="U153" s="36">
        <f>SUM(L153:T153)</f>
        <v>0</v>
      </c>
      <c r="V153" s="37">
        <f>K153+U153</f>
        <v>0</v>
      </c>
    </row>
    <row r="154" spans="1:22">
      <c r="A154" s="40" t="str">
        <f>'Players by Team'!A60</f>
        <v>Sona Shah</v>
      </c>
      <c r="B154" s="33"/>
      <c r="C154" s="34"/>
      <c r="D154" s="33"/>
      <c r="E154" s="34"/>
      <c r="F154" s="33"/>
      <c r="G154" s="34"/>
      <c r="H154" s="33"/>
      <c r="I154" s="34"/>
      <c r="J154" s="33"/>
      <c r="K154" s="35">
        <f>SUM(B154:J154)</f>
        <v>0</v>
      </c>
      <c r="L154" s="33"/>
      <c r="M154" s="34"/>
      <c r="N154" s="33"/>
      <c r="O154" s="34"/>
      <c r="P154" s="33"/>
      <c r="Q154" s="34"/>
      <c r="R154" s="33"/>
      <c r="S154" s="34"/>
      <c r="T154" s="33"/>
      <c r="U154" s="36">
        <f>SUM(L154:T154)</f>
        <v>0</v>
      </c>
      <c r="V154" s="37">
        <f>K154+U154</f>
        <v>0</v>
      </c>
    </row>
    <row r="155" spans="1:22">
      <c r="A155" s="40" t="str">
        <f>'Players by Team'!A61</f>
        <v>Veronica Kim</v>
      </c>
      <c r="B155" s="33"/>
      <c r="C155" s="34"/>
      <c r="D155" s="33"/>
      <c r="E155" s="34"/>
      <c r="F155" s="33"/>
      <c r="G155" s="34"/>
      <c r="H155" s="33"/>
      <c r="I155" s="34"/>
      <c r="J155" s="33"/>
      <c r="K155" s="35">
        <f>SUM(B155:J155)</f>
        <v>0</v>
      </c>
      <c r="L155" s="33"/>
      <c r="M155" s="34"/>
      <c r="N155" s="33"/>
      <c r="O155" s="34"/>
      <c r="P155" s="33"/>
      <c r="Q155" s="34"/>
      <c r="R155" s="33"/>
      <c r="S155" s="34"/>
      <c r="T155" s="33"/>
      <c r="U155" s="36">
        <f>SUM(L155:T155)</f>
        <v>0</v>
      </c>
      <c r="V155" s="37">
        <f>K155+U155</f>
        <v>0</v>
      </c>
    </row>
    <row r="156" spans="1:22">
      <c r="A156" s="40" t="str">
        <f>'Players by Team'!A62</f>
        <v>Erica Kim</v>
      </c>
      <c r="B156" s="33"/>
      <c r="C156" s="34"/>
      <c r="D156" s="33"/>
      <c r="E156" s="34"/>
      <c r="F156" s="33"/>
      <c r="G156" s="34"/>
      <c r="H156" s="33"/>
      <c r="I156" s="34"/>
      <c r="J156" s="33"/>
      <c r="K156" s="35">
        <f>SUM(B156:J156)</f>
        <v>0</v>
      </c>
      <c r="L156" s="33"/>
      <c r="M156" s="34"/>
      <c r="N156" s="33"/>
      <c r="O156" s="34"/>
      <c r="P156" s="33"/>
      <c r="Q156" s="34"/>
      <c r="R156" s="33"/>
      <c r="S156" s="34"/>
      <c r="T156" s="33"/>
      <c r="U156" s="36">
        <f>SUM(L156:T156)</f>
        <v>0</v>
      </c>
      <c r="V156" s="37">
        <f>K156+U156</f>
        <v>0</v>
      </c>
    </row>
    <row r="158" spans="1:22">
      <c r="A158" s="48" t="str">
        <f>'Players by Team'!G57</f>
        <v>MARCUS</v>
      </c>
      <c r="B158" s="56">
        <v>1</v>
      </c>
      <c r="C158" s="56">
        <v>2</v>
      </c>
      <c r="D158" s="56">
        <v>3</v>
      </c>
      <c r="E158" s="56">
        <v>4</v>
      </c>
      <c r="F158" s="56">
        <v>5</v>
      </c>
      <c r="G158" s="56">
        <v>6</v>
      </c>
      <c r="H158" s="56">
        <v>7</v>
      </c>
      <c r="I158" s="56">
        <v>8</v>
      </c>
      <c r="J158" s="56">
        <v>9</v>
      </c>
      <c r="K158" s="57" t="s">
        <v>21</v>
      </c>
      <c r="L158" s="57">
        <v>10</v>
      </c>
      <c r="M158" s="57">
        <v>11</v>
      </c>
      <c r="N158" s="57">
        <v>12</v>
      </c>
      <c r="O158" s="57">
        <v>13</v>
      </c>
      <c r="P158" s="57">
        <v>14</v>
      </c>
      <c r="Q158" s="57">
        <v>15</v>
      </c>
      <c r="R158" s="57">
        <v>16</v>
      </c>
      <c r="S158" s="57">
        <v>17</v>
      </c>
      <c r="T158" s="57">
        <v>18</v>
      </c>
      <c r="U158" s="57" t="s">
        <v>22</v>
      </c>
      <c r="V158" s="57" t="s">
        <v>2</v>
      </c>
    </row>
    <row r="159" spans="1:22">
      <c r="A159" s="40" t="str">
        <f>'Players by Team'!G58</f>
        <v>Bridgett Joeris</v>
      </c>
      <c r="B159" s="33"/>
      <c r="C159" s="34"/>
      <c r="D159" s="33"/>
      <c r="E159" s="34"/>
      <c r="F159" s="33"/>
      <c r="G159" s="34"/>
      <c r="H159" s="33"/>
      <c r="I159" s="34"/>
      <c r="J159" s="33"/>
      <c r="K159" s="35">
        <f>SUM(B159:J159)</f>
        <v>0</v>
      </c>
      <c r="L159" s="33"/>
      <c r="M159" s="34"/>
      <c r="N159" s="33"/>
      <c r="O159" s="34"/>
      <c r="P159" s="33"/>
      <c r="Q159" s="34"/>
      <c r="R159" s="33"/>
      <c r="S159" s="34"/>
      <c r="T159" s="33"/>
      <c r="U159" s="36">
        <f>SUM(L159:T159)</f>
        <v>0</v>
      </c>
      <c r="V159" s="37">
        <f>K159+U159</f>
        <v>0</v>
      </c>
    </row>
    <row r="160" spans="1:22">
      <c r="A160" s="40" t="str">
        <f>'Players by Team'!G59</f>
        <v>Kamri Gabel</v>
      </c>
      <c r="B160" s="33"/>
      <c r="C160" s="34"/>
      <c r="D160" s="33"/>
      <c r="E160" s="34"/>
      <c r="F160" s="33"/>
      <c r="G160" s="34"/>
      <c r="H160" s="33"/>
      <c r="I160" s="34"/>
      <c r="J160" s="33"/>
      <c r="K160" s="35">
        <f>SUM(B160:J160)</f>
        <v>0</v>
      </c>
      <c r="L160" s="33"/>
      <c r="M160" s="34"/>
      <c r="N160" s="33"/>
      <c r="O160" s="34"/>
      <c r="P160" s="33"/>
      <c r="Q160" s="34"/>
      <c r="R160" s="33"/>
      <c r="S160" s="34"/>
      <c r="T160" s="33"/>
      <c r="U160" s="36">
        <f>SUM(L160:T160)</f>
        <v>0</v>
      </c>
      <c r="V160" s="37">
        <f>K160+U160</f>
        <v>0</v>
      </c>
    </row>
    <row r="161" spans="1:22">
      <c r="A161" s="40" t="str">
        <f>'Players by Team'!G60</f>
        <v>Sofia McElroy</v>
      </c>
      <c r="B161" s="33"/>
      <c r="C161" s="34"/>
      <c r="D161" s="33"/>
      <c r="E161" s="34"/>
      <c r="F161" s="33"/>
      <c r="G161" s="34"/>
      <c r="H161" s="33"/>
      <c r="I161" s="34"/>
      <c r="J161" s="33"/>
      <c r="K161" s="35">
        <f>SUM(B161:J161)</f>
        <v>0</v>
      </c>
      <c r="L161" s="33"/>
      <c r="M161" s="34"/>
      <c r="N161" s="33"/>
      <c r="O161" s="34"/>
      <c r="P161" s="33"/>
      <c r="Q161" s="34"/>
      <c r="R161" s="33"/>
      <c r="S161" s="34"/>
      <c r="T161" s="33"/>
      <c r="U161" s="36">
        <f>SUM(L161:T161)</f>
        <v>0</v>
      </c>
      <c r="V161" s="37">
        <f>K161+U161</f>
        <v>0</v>
      </c>
    </row>
    <row r="162" spans="1:22">
      <c r="A162" s="40" t="str">
        <f>'Players by Team'!G61</f>
        <v>Jenny Sohn</v>
      </c>
      <c r="B162" s="33"/>
      <c r="C162" s="34"/>
      <c r="D162" s="33"/>
      <c r="E162" s="34"/>
      <c r="F162" s="33"/>
      <c r="G162" s="34"/>
      <c r="H162" s="33"/>
      <c r="I162" s="34"/>
      <c r="J162" s="33"/>
      <c r="K162" s="35">
        <f>SUM(B162:J162)</f>
        <v>0</v>
      </c>
      <c r="L162" s="33"/>
      <c r="M162" s="34"/>
      <c r="N162" s="33"/>
      <c r="O162" s="34"/>
      <c r="P162" s="33"/>
      <c r="Q162" s="34"/>
      <c r="R162" s="33"/>
      <c r="S162" s="34"/>
      <c r="T162" s="33"/>
      <c r="U162" s="36">
        <f>SUM(L162:T162)</f>
        <v>0</v>
      </c>
      <c r="V162" s="37">
        <f>K162+U162</f>
        <v>0</v>
      </c>
    </row>
    <row r="163" spans="1:22">
      <c r="A163" s="40" t="str">
        <f>'Players by Team'!G62</f>
        <v>Taylor Charlton</v>
      </c>
      <c r="B163" s="33"/>
      <c r="C163" s="34"/>
      <c r="D163" s="33"/>
      <c r="E163" s="34"/>
      <c r="F163" s="33"/>
      <c r="G163" s="34"/>
      <c r="H163" s="33"/>
      <c r="I163" s="34"/>
      <c r="J163" s="33"/>
      <c r="K163" s="35">
        <f>SUM(B163:J163)</f>
        <v>0</v>
      </c>
      <c r="L163" s="33"/>
      <c r="M163" s="34"/>
      <c r="N163" s="33"/>
      <c r="O163" s="34"/>
      <c r="P163" s="33"/>
      <c r="Q163" s="34"/>
      <c r="R163" s="33"/>
      <c r="S163" s="34"/>
      <c r="T163" s="33"/>
      <c r="U163" s="36">
        <f>SUM(L163:T163)</f>
        <v>0</v>
      </c>
      <c r="V163" s="37">
        <f>K163+U163</f>
        <v>0</v>
      </c>
    </row>
    <row r="165" spans="1:22">
      <c r="A165" s="48" t="str">
        <f>'Players by Team'!M57</f>
        <v>M. HERITAGE</v>
      </c>
      <c r="B165" s="56">
        <v>1</v>
      </c>
      <c r="C165" s="56">
        <v>2</v>
      </c>
      <c r="D165" s="56">
        <v>3</v>
      </c>
      <c r="E165" s="56">
        <v>4</v>
      </c>
      <c r="F165" s="56">
        <v>5</v>
      </c>
      <c r="G165" s="56">
        <v>6</v>
      </c>
      <c r="H165" s="56">
        <v>7</v>
      </c>
      <c r="I165" s="56">
        <v>8</v>
      </c>
      <c r="J165" s="56">
        <v>9</v>
      </c>
      <c r="K165" s="57" t="s">
        <v>21</v>
      </c>
      <c r="L165" s="57">
        <v>10</v>
      </c>
      <c r="M165" s="57">
        <v>11</v>
      </c>
      <c r="N165" s="57">
        <v>12</v>
      </c>
      <c r="O165" s="57">
        <v>13</v>
      </c>
      <c r="P165" s="57">
        <v>14</v>
      </c>
      <c r="Q165" s="57">
        <v>15</v>
      </c>
      <c r="R165" s="57">
        <v>16</v>
      </c>
      <c r="S165" s="57">
        <v>17</v>
      </c>
      <c r="T165" s="57">
        <v>18</v>
      </c>
      <c r="U165" s="57" t="s">
        <v>22</v>
      </c>
      <c r="V165" s="57" t="s">
        <v>2</v>
      </c>
    </row>
    <row r="166" spans="1:22">
      <c r="A166" s="40" t="str">
        <f>'Players by Team'!M58</f>
        <v>Kate Adelmann</v>
      </c>
      <c r="B166" s="33"/>
      <c r="C166" s="34"/>
      <c r="D166" s="33"/>
      <c r="E166" s="34"/>
      <c r="F166" s="33"/>
      <c r="G166" s="34"/>
      <c r="H166" s="33"/>
      <c r="I166" s="34"/>
      <c r="J166" s="33"/>
      <c r="K166" s="35">
        <f>SUM(B166:J166)</f>
        <v>0</v>
      </c>
      <c r="L166" s="33"/>
      <c r="M166" s="34"/>
      <c r="N166" s="33"/>
      <c r="O166" s="34"/>
      <c r="P166" s="33"/>
      <c r="Q166" s="34"/>
      <c r="R166" s="33"/>
      <c r="S166" s="34"/>
      <c r="T166" s="33"/>
      <c r="U166" s="36">
        <f>SUM(L166:T166)</f>
        <v>0</v>
      </c>
      <c r="V166" s="37">
        <f>K166+U166</f>
        <v>0</v>
      </c>
    </row>
    <row r="167" spans="1:22">
      <c r="A167" s="40" t="str">
        <f>'Players by Team'!M59</f>
        <v>Kodi Nolen</v>
      </c>
      <c r="B167" s="33"/>
      <c r="C167" s="34"/>
      <c r="D167" s="33"/>
      <c r="E167" s="34"/>
      <c r="F167" s="33"/>
      <c r="G167" s="34"/>
      <c r="H167" s="33"/>
      <c r="I167" s="34"/>
      <c r="J167" s="33"/>
      <c r="K167" s="35">
        <f>SUM(B167:J167)</f>
        <v>0</v>
      </c>
      <c r="L167" s="33"/>
      <c r="M167" s="34"/>
      <c r="N167" s="33"/>
      <c r="O167" s="34"/>
      <c r="P167" s="33"/>
      <c r="Q167" s="34"/>
      <c r="R167" s="33"/>
      <c r="S167" s="34"/>
      <c r="T167" s="33"/>
      <c r="U167" s="36">
        <f>SUM(L167:T167)</f>
        <v>0</v>
      </c>
      <c r="V167" s="37">
        <f>K167+U167</f>
        <v>0</v>
      </c>
    </row>
    <row r="168" spans="1:22">
      <c r="A168" s="40" t="str">
        <f>'Players by Team'!M60</f>
        <v>Maddie Sanders</v>
      </c>
      <c r="B168" s="33"/>
      <c r="C168" s="34"/>
      <c r="D168" s="33"/>
      <c r="E168" s="34"/>
      <c r="F168" s="33"/>
      <c r="G168" s="34"/>
      <c r="H168" s="33"/>
      <c r="I168" s="34"/>
      <c r="J168" s="33"/>
      <c r="K168" s="35">
        <f>SUM(B168:J168)</f>
        <v>0</v>
      </c>
      <c r="L168" s="33"/>
      <c r="M168" s="34"/>
      <c r="N168" s="33"/>
      <c r="O168" s="34"/>
      <c r="P168" s="33"/>
      <c r="Q168" s="34"/>
      <c r="R168" s="33"/>
      <c r="S168" s="34"/>
      <c r="T168" s="33"/>
      <c r="U168" s="36">
        <f>SUM(L168:T168)</f>
        <v>0</v>
      </c>
      <c r="V168" s="37">
        <f>K168+U168</f>
        <v>0</v>
      </c>
    </row>
    <row r="169" spans="1:22">
      <c r="A169" s="40" t="str">
        <f>'Players by Team'!M61</f>
        <v>Trinity Conard</v>
      </c>
      <c r="B169" s="33"/>
      <c r="C169" s="34"/>
      <c r="D169" s="33"/>
      <c r="E169" s="34"/>
      <c r="F169" s="33"/>
      <c r="G169" s="34"/>
      <c r="H169" s="33"/>
      <c r="I169" s="34"/>
      <c r="J169" s="33"/>
      <c r="K169" s="35">
        <f>SUM(B169:J169)</f>
        <v>0</v>
      </c>
      <c r="L169" s="33"/>
      <c r="M169" s="34"/>
      <c r="N169" s="33"/>
      <c r="O169" s="34"/>
      <c r="P169" s="33"/>
      <c r="Q169" s="34"/>
      <c r="R169" s="33"/>
      <c r="S169" s="34"/>
      <c r="T169" s="33"/>
      <c r="U169" s="36">
        <f>SUM(L169:T169)</f>
        <v>0</v>
      </c>
      <c r="V169" s="37">
        <f>K169+U169</f>
        <v>0</v>
      </c>
    </row>
    <row r="170" spans="1:22">
      <c r="A170" s="40" t="str">
        <f>'Players by Team'!M62</f>
        <v>Taryn Jones</v>
      </c>
      <c r="B170" s="33"/>
      <c r="C170" s="34"/>
      <c r="D170" s="33"/>
      <c r="E170" s="34"/>
      <c r="F170" s="33"/>
      <c r="G170" s="34"/>
      <c r="H170" s="33"/>
      <c r="I170" s="34"/>
      <c r="J170" s="33"/>
      <c r="K170" s="35">
        <f>SUM(B170:J170)</f>
        <v>0</v>
      </c>
      <c r="L170" s="33"/>
      <c r="M170" s="34"/>
      <c r="N170" s="33"/>
      <c r="O170" s="34"/>
      <c r="P170" s="33"/>
      <c r="Q170" s="34"/>
      <c r="R170" s="33"/>
      <c r="S170" s="34"/>
      <c r="T170" s="33"/>
      <c r="U170" s="36">
        <f>SUM(L170:T170)</f>
        <v>0</v>
      </c>
      <c r="V170" s="37">
        <f>K170+U170</f>
        <v>0</v>
      </c>
    </row>
    <row r="172" spans="1:22">
      <c r="A172" s="48" t="str">
        <f>'Players by Team'!A65</f>
        <v>NORTHWEST</v>
      </c>
      <c r="B172" s="56">
        <v>1</v>
      </c>
      <c r="C172" s="56">
        <v>2</v>
      </c>
      <c r="D172" s="56">
        <v>3</v>
      </c>
      <c r="E172" s="56">
        <v>4</v>
      </c>
      <c r="F172" s="56">
        <v>5</v>
      </c>
      <c r="G172" s="56">
        <v>6</v>
      </c>
      <c r="H172" s="56">
        <v>7</v>
      </c>
      <c r="I172" s="56">
        <v>8</v>
      </c>
      <c r="J172" s="56">
        <v>9</v>
      </c>
      <c r="K172" s="57" t="s">
        <v>21</v>
      </c>
      <c r="L172" s="57">
        <v>10</v>
      </c>
      <c r="M172" s="57">
        <v>11</v>
      </c>
      <c r="N172" s="57">
        <v>12</v>
      </c>
      <c r="O172" s="57">
        <v>13</v>
      </c>
      <c r="P172" s="57">
        <v>14</v>
      </c>
      <c r="Q172" s="57">
        <v>15</v>
      </c>
      <c r="R172" s="57">
        <v>16</v>
      </c>
      <c r="S172" s="57">
        <v>17</v>
      </c>
      <c r="T172" s="57">
        <v>18</v>
      </c>
      <c r="U172" s="57" t="s">
        <v>22</v>
      </c>
      <c r="V172" s="57" t="s">
        <v>2</v>
      </c>
    </row>
    <row r="173" spans="1:22">
      <c r="A173" s="40" t="str">
        <f>'Players by Team'!A66</f>
        <v>Jacee Fields</v>
      </c>
      <c r="B173" s="33"/>
      <c r="C173" s="34"/>
      <c r="D173" s="33"/>
      <c r="E173" s="34"/>
      <c r="F173" s="33"/>
      <c r="G173" s="34"/>
      <c r="H173" s="33"/>
      <c r="I173" s="34"/>
      <c r="J173" s="33"/>
      <c r="K173" s="35">
        <f>SUM(B173:J173)</f>
        <v>0</v>
      </c>
      <c r="L173" s="33"/>
      <c r="M173" s="34"/>
      <c r="N173" s="33"/>
      <c r="O173" s="34"/>
      <c r="P173" s="33"/>
      <c r="Q173" s="34"/>
      <c r="R173" s="33"/>
      <c r="S173" s="34"/>
      <c r="T173" s="33"/>
      <c r="U173" s="36">
        <f>SUM(L173:T173)</f>
        <v>0</v>
      </c>
      <c r="V173" s="37">
        <f>K173+U173</f>
        <v>0</v>
      </c>
    </row>
    <row r="174" spans="1:22">
      <c r="A174" s="40" t="str">
        <f>'Players by Team'!A67</f>
        <v>Avree Fields</v>
      </c>
      <c r="B174" s="33"/>
      <c r="C174" s="34"/>
      <c r="D174" s="33"/>
      <c r="E174" s="34"/>
      <c r="F174" s="33"/>
      <c r="G174" s="34"/>
      <c r="H174" s="33"/>
      <c r="I174" s="34"/>
      <c r="J174" s="33"/>
      <c r="K174" s="35">
        <f>SUM(B174:J174)</f>
        <v>0</v>
      </c>
      <c r="L174" s="33"/>
      <c r="M174" s="34"/>
      <c r="N174" s="33"/>
      <c r="O174" s="34"/>
      <c r="P174" s="33"/>
      <c r="Q174" s="34"/>
      <c r="R174" s="33"/>
      <c r="S174" s="34"/>
      <c r="T174" s="33"/>
      <c r="U174" s="36">
        <f>SUM(L174:T174)</f>
        <v>0</v>
      </c>
      <c r="V174" s="37">
        <f>K174+U174</f>
        <v>0</v>
      </c>
    </row>
    <row r="175" spans="1:22">
      <c r="A175" s="40" t="str">
        <f>'Players by Team'!A68</f>
        <v>Libby Hall</v>
      </c>
      <c r="B175" s="33"/>
      <c r="C175" s="34"/>
      <c r="D175" s="33"/>
      <c r="E175" s="34"/>
      <c r="F175" s="33"/>
      <c r="G175" s="34"/>
      <c r="H175" s="33"/>
      <c r="I175" s="34"/>
      <c r="J175" s="33"/>
      <c r="K175" s="35">
        <f>SUM(B175:J175)</f>
        <v>0</v>
      </c>
      <c r="L175" s="33"/>
      <c r="M175" s="34"/>
      <c r="N175" s="33"/>
      <c r="O175" s="34"/>
      <c r="P175" s="33"/>
      <c r="Q175" s="34"/>
      <c r="R175" s="33"/>
      <c r="S175" s="34"/>
      <c r="T175" s="33"/>
      <c r="U175" s="36">
        <f>SUM(L175:T175)</f>
        <v>0</v>
      </c>
      <c r="V175" s="37">
        <f>K175+U175</f>
        <v>0</v>
      </c>
    </row>
    <row r="176" spans="1:22">
      <c r="A176" s="40" t="str">
        <f>'Players by Team'!A69</f>
        <v>Isabella Littrell</v>
      </c>
      <c r="B176" s="33"/>
      <c r="C176" s="34"/>
      <c r="D176" s="33"/>
      <c r="E176" s="34"/>
      <c r="F176" s="33"/>
      <c r="G176" s="34"/>
      <c r="H176" s="33"/>
      <c r="I176" s="34"/>
      <c r="J176" s="33"/>
      <c r="K176" s="35">
        <f>SUM(B176:J176)</f>
        <v>0</v>
      </c>
      <c r="L176" s="33"/>
      <c r="M176" s="34"/>
      <c r="N176" s="33"/>
      <c r="O176" s="34"/>
      <c r="P176" s="33"/>
      <c r="Q176" s="34"/>
      <c r="R176" s="33"/>
      <c r="S176" s="34"/>
      <c r="T176" s="33"/>
      <c r="U176" s="36">
        <f>SUM(L176:T176)</f>
        <v>0</v>
      </c>
      <c r="V176" s="37">
        <f>K176+U176</f>
        <v>0</v>
      </c>
    </row>
    <row r="177" spans="1:22">
      <c r="A177" s="40">
        <f>'Players by Team'!A70</f>
        <v>0</v>
      </c>
      <c r="B177" s="33"/>
      <c r="C177" s="34"/>
      <c r="D177" s="33"/>
      <c r="E177" s="34"/>
      <c r="F177" s="33"/>
      <c r="G177" s="34"/>
      <c r="H177" s="33"/>
      <c r="I177" s="34"/>
      <c r="J177" s="33"/>
      <c r="K177" s="35">
        <f>SUM(B177:J177)</f>
        <v>0</v>
      </c>
      <c r="L177" s="33"/>
      <c r="M177" s="34"/>
      <c r="N177" s="33"/>
      <c r="O177" s="34"/>
      <c r="P177" s="33"/>
      <c r="Q177" s="34"/>
      <c r="R177" s="33"/>
      <c r="S177" s="34"/>
      <c r="T177" s="33"/>
      <c r="U177" s="36">
        <f>SUM(L177:T177)</f>
        <v>0</v>
      </c>
      <c r="V177" s="37">
        <f>K177+U177</f>
        <v>0</v>
      </c>
    </row>
    <row r="179" spans="1:22">
      <c r="A179" s="48" t="str">
        <f>'Players by Team'!G65</f>
        <v>PERMIAN</v>
      </c>
      <c r="B179" s="56">
        <v>1</v>
      </c>
      <c r="C179" s="56">
        <v>2</v>
      </c>
      <c r="D179" s="56">
        <v>3</v>
      </c>
      <c r="E179" s="56">
        <v>4</v>
      </c>
      <c r="F179" s="56">
        <v>5</v>
      </c>
      <c r="G179" s="56">
        <v>6</v>
      </c>
      <c r="H179" s="56">
        <v>7</v>
      </c>
      <c r="I179" s="56">
        <v>8</v>
      </c>
      <c r="J179" s="56">
        <v>9</v>
      </c>
      <c r="K179" s="57" t="s">
        <v>21</v>
      </c>
      <c r="L179" s="57">
        <v>10</v>
      </c>
      <c r="M179" s="57">
        <v>11</v>
      </c>
      <c r="N179" s="57">
        <v>12</v>
      </c>
      <c r="O179" s="57">
        <v>13</v>
      </c>
      <c r="P179" s="57">
        <v>14</v>
      </c>
      <c r="Q179" s="57">
        <v>15</v>
      </c>
      <c r="R179" s="57">
        <v>16</v>
      </c>
      <c r="S179" s="57">
        <v>17</v>
      </c>
      <c r="T179" s="57">
        <v>18</v>
      </c>
      <c r="U179" s="57" t="s">
        <v>22</v>
      </c>
      <c r="V179" s="57" t="s">
        <v>2</v>
      </c>
    </row>
    <row r="180" spans="1:22">
      <c r="A180" s="40" t="str">
        <f>'Players by Team'!G66</f>
        <v>Angela Aguirre</v>
      </c>
      <c r="B180" s="33"/>
      <c r="C180" s="34"/>
      <c r="D180" s="33"/>
      <c r="E180" s="34"/>
      <c r="F180" s="33"/>
      <c r="G180" s="34"/>
      <c r="H180" s="33"/>
      <c r="I180" s="34"/>
      <c r="J180" s="33"/>
      <c r="K180" s="35">
        <f>SUM(B180:J180)</f>
        <v>0</v>
      </c>
      <c r="L180" s="33"/>
      <c r="M180" s="34"/>
      <c r="N180" s="33"/>
      <c r="O180" s="34"/>
      <c r="P180" s="33"/>
      <c r="Q180" s="34"/>
      <c r="R180" s="33"/>
      <c r="S180" s="34"/>
      <c r="T180" s="33"/>
      <c r="U180" s="36">
        <f>SUM(L180:T180)</f>
        <v>0</v>
      </c>
      <c r="V180" s="37">
        <f>K180+U180</f>
        <v>0</v>
      </c>
    </row>
    <row r="181" spans="1:22">
      <c r="A181" s="40" t="str">
        <f>'Players by Team'!G67</f>
        <v xml:space="preserve">Marina Solis </v>
      </c>
      <c r="B181" s="33"/>
      <c r="C181" s="34"/>
      <c r="D181" s="33"/>
      <c r="E181" s="34"/>
      <c r="F181" s="33"/>
      <c r="G181" s="34"/>
      <c r="H181" s="33"/>
      <c r="I181" s="34"/>
      <c r="J181" s="33"/>
      <c r="K181" s="35">
        <f>SUM(B181:J181)</f>
        <v>0</v>
      </c>
      <c r="L181" s="33"/>
      <c r="M181" s="34"/>
      <c r="N181" s="33"/>
      <c r="O181" s="34"/>
      <c r="P181" s="33"/>
      <c r="Q181" s="34"/>
      <c r="R181" s="33"/>
      <c r="S181" s="34"/>
      <c r="T181" s="33"/>
      <c r="U181" s="36">
        <f>SUM(L181:T181)</f>
        <v>0</v>
      </c>
      <c r="V181" s="37">
        <f>K181+U181</f>
        <v>0</v>
      </c>
    </row>
    <row r="182" spans="1:22">
      <c r="A182" s="40" t="str">
        <f>'Players by Team'!G68</f>
        <v>Jocelyn Dominguez</v>
      </c>
      <c r="B182" s="33"/>
      <c r="C182" s="34"/>
      <c r="D182" s="33"/>
      <c r="E182" s="34"/>
      <c r="F182" s="33"/>
      <c r="G182" s="34"/>
      <c r="H182" s="33"/>
      <c r="I182" s="34"/>
      <c r="J182" s="33"/>
      <c r="K182" s="35">
        <f>SUM(B182:J182)</f>
        <v>0</v>
      </c>
      <c r="L182" s="33"/>
      <c r="M182" s="34"/>
      <c r="N182" s="33"/>
      <c r="O182" s="34"/>
      <c r="P182" s="33"/>
      <c r="Q182" s="34"/>
      <c r="R182" s="33"/>
      <c r="S182" s="34"/>
      <c r="T182" s="33"/>
      <c r="U182" s="36">
        <f>SUM(L182:T182)</f>
        <v>0</v>
      </c>
      <c r="V182" s="37">
        <f>K182+U182</f>
        <v>0</v>
      </c>
    </row>
    <row r="183" spans="1:22">
      <c r="A183" s="40" t="str">
        <f>'Players by Team'!G69</f>
        <v>Isabella Segura</v>
      </c>
      <c r="B183" s="33"/>
      <c r="C183" s="34"/>
      <c r="D183" s="33"/>
      <c r="E183" s="34"/>
      <c r="F183" s="33"/>
      <c r="G183" s="34"/>
      <c r="H183" s="33"/>
      <c r="I183" s="34"/>
      <c r="J183" s="33"/>
      <c r="K183" s="35">
        <f>SUM(B183:J183)</f>
        <v>0</v>
      </c>
      <c r="L183" s="33"/>
      <c r="M183" s="34"/>
      <c r="N183" s="33"/>
      <c r="O183" s="34"/>
      <c r="P183" s="33"/>
      <c r="Q183" s="34"/>
      <c r="R183" s="33"/>
      <c r="S183" s="34"/>
      <c r="T183" s="33"/>
      <c r="U183" s="36">
        <f>SUM(L183:T183)</f>
        <v>0</v>
      </c>
      <c r="V183" s="37">
        <f>K183+U183</f>
        <v>0</v>
      </c>
    </row>
    <row r="184" spans="1:22">
      <c r="A184" s="40" t="str">
        <f>'Players by Team'!G70</f>
        <v>Lucy Pennington</v>
      </c>
      <c r="B184" s="33"/>
      <c r="C184" s="34"/>
      <c r="D184" s="33"/>
      <c r="E184" s="34"/>
      <c r="F184" s="33"/>
      <c r="G184" s="34"/>
      <c r="H184" s="33"/>
      <c r="I184" s="34"/>
      <c r="J184" s="33"/>
      <c r="K184" s="35">
        <f>SUM(B184:J184)</f>
        <v>0</v>
      </c>
      <c r="L184" s="33"/>
      <c r="M184" s="34"/>
      <c r="N184" s="33"/>
      <c r="O184" s="34"/>
      <c r="P184" s="33"/>
      <c r="Q184" s="34"/>
      <c r="R184" s="33"/>
      <c r="S184" s="34"/>
      <c r="T184" s="33"/>
      <c r="U184" s="36">
        <f>SUM(L184:T184)</f>
        <v>0</v>
      </c>
      <c r="V184" s="37">
        <f>K184+U184</f>
        <v>0</v>
      </c>
    </row>
    <row r="186" spans="1:22">
      <c r="A186" s="48" t="str">
        <f>'Players by Team'!M65</f>
        <v>PROSPER</v>
      </c>
      <c r="B186" s="56">
        <v>1</v>
      </c>
      <c r="C186" s="56">
        <v>2</v>
      </c>
      <c r="D186" s="56">
        <v>3</v>
      </c>
      <c r="E186" s="56">
        <v>4</v>
      </c>
      <c r="F186" s="56">
        <v>5</v>
      </c>
      <c r="G186" s="56">
        <v>6</v>
      </c>
      <c r="H186" s="56">
        <v>7</v>
      </c>
      <c r="I186" s="56">
        <v>8</v>
      </c>
      <c r="J186" s="56">
        <v>9</v>
      </c>
      <c r="K186" s="57" t="s">
        <v>21</v>
      </c>
      <c r="L186" s="57">
        <v>10</v>
      </c>
      <c r="M186" s="57">
        <v>11</v>
      </c>
      <c r="N186" s="57">
        <v>12</v>
      </c>
      <c r="O186" s="57">
        <v>13</v>
      </c>
      <c r="P186" s="57">
        <v>14</v>
      </c>
      <c r="Q186" s="57">
        <v>15</v>
      </c>
      <c r="R186" s="57">
        <v>16</v>
      </c>
      <c r="S186" s="57">
        <v>17</v>
      </c>
      <c r="T186" s="57">
        <v>18</v>
      </c>
      <c r="U186" s="57" t="s">
        <v>22</v>
      </c>
      <c r="V186" s="57" t="s">
        <v>2</v>
      </c>
    </row>
    <row r="187" spans="1:22">
      <c r="A187" s="40" t="str">
        <f>'Players by Team'!M66</f>
        <v>Haili Moore</v>
      </c>
      <c r="B187" s="33"/>
      <c r="C187" s="34"/>
      <c r="D187" s="33"/>
      <c r="E187" s="34"/>
      <c r="F187" s="33"/>
      <c r="G187" s="34"/>
      <c r="H187" s="33"/>
      <c r="I187" s="34"/>
      <c r="J187" s="33"/>
      <c r="K187" s="35">
        <f>SUM(B187:J187)</f>
        <v>0</v>
      </c>
      <c r="L187" s="33"/>
      <c r="M187" s="34"/>
      <c r="N187" s="33"/>
      <c r="O187" s="34"/>
      <c r="P187" s="33"/>
      <c r="Q187" s="34"/>
      <c r="R187" s="33"/>
      <c r="S187" s="34"/>
      <c r="T187" s="33"/>
      <c r="U187" s="36">
        <f>SUM(L187:T187)</f>
        <v>0</v>
      </c>
      <c r="V187" s="37">
        <f>K187+U187</f>
        <v>0</v>
      </c>
    </row>
    <row r="188" spans="1:22">
      <c r="A188" s="40" t="str">
        <f>'Players by Team'!M67</f>
        <v>Emily Nystrom</v>
      </c>
      <c r="B188" s="33"/>
      <c r="C188" s="34"/>
      <c r="D188" s="33"/>
      <c r="E188" s="34"/>
      <c r="F188" s="33"/>
      <c r="G188" s="34"/>
      <c r="H188" s="33"/>
      <c r="I188" s="34"/>
      <c r="J188" s="33"/>
      <c r="K188" s="35">
        <f>SUM(B188:J188)</f>
        <v>0</v>
      </c>
      <c r="L188" s="33"/>
      <c r="M188" s="34"/>
      <c r="N188" s="33"/>
      <c r="O188" s="34"/>
      <c r="P188" s="33"/>
      <c r="Q188" s="34"/>
      <c r="R188" s="33"/>
      <c r="S188" s="34"/>
      <c r="T188" s="33"/>
      <c r="U188" s="36">
        <f>SUM(L188:T188)</f>
        <v>0</v>
      </c>
      <c r="V188" s="37">
        <f>K188+U188</f>
        <v>0</v>
      </c>
    </row>
    <row r="189" spans="1:22">
      <c r="A189" s="40" t="str">
        <f>'Players by Team'!M68</f>
        <v>Chandler Browning</v>
      </c>
      <c r="B189" s="33"/>
      <c r="C189" s="34"/>
      <c r="D189" s="33"/>
      <c r="E189" s="34"/>
      <c r="F189" s="33"/>
      <c r="G189" s="34"/>
      <c r="H189" s="33"/>
      <c r="I189" s="34"/>
      <c r="J189" s="33"/>
      <c r="K189" s="35">
        <f>SUM(B189:J189)</f>
        <v>0</v>
      </c>
      <c r="L189" s="33"/>
      <c r="M189" s="34"/>
      <c r="N189" s="33"/>
      <c r="O189" s="34"/>
      <c r="P189" s="33"/>
      <c r="Q189" s="34"/>
      <c r="R189" s="33"/>
      <c r="S189" s="34"/>
      <c r="T189" s="33"/>
      <c r="U189" s="36">
        <f>SUM(L189:T189)</f>
        <v>0</v>
      </c>
      <c r="V189" s="37">
        <f>K189+U189</f>
        <v>0</v>
      </c>
    </row>
    <row r="190" spans="1:22">
      <c r="A190" s="40" t="str">
        <f>'Players by Team'!M69</f>
        <v>Ally Schnagl</v>
      </c>
      <c r="B190" s="33"/>
      <c r="C190" s="34"/>
      <c r="D190" s="33"/>
      <c r="E190" s="34"/>
      <c r="F190" s="33"/>
      <c r="G190" s="34"/>
      <c r="H190" s="33"/>
      <c r="I190" s="34"/>
      <c r="J190" s="33"/>
      <c r="K190" s="35">
        <f>SUM(B190:J190)</f>
        <v>0</v>
      </c>
      <c r="L190" s="33"/>
      <c r="M190" s="34"/>
      <c r="N190" s="33"/>
      <c r="O190" s="34"/>
      <c r="P190" s="33"/>
      <c r="Q190" s="34"/>
      <c r="R190" s="33"/>
      <c r="S190" s="34"/>
      <c r="T190" s="33"/>
      <c r="U190" s="36">
        <f>SUM(L190:T190)</f>
        <v>0</v>
      </c>
      <c r="V190" s="37">
        <f>K190+U190</f>
        <v>0</v>
      </c>
    </row>
    <row r="191" spans="1:22">
      <c r="A191" s="40" t="str">
        <f>'Players by Team'!M70</f>
        <v>Jadyn James</v>
      </c>
      <c r="B191" s="33"/>
      <c r="C191" s="34"/>
      <c r="D191" s="33"/>
      <c r="E191" s="34"/>
      <c r="F191" s="33"/>
      <c r="G191" s="34"/>
      <c r="H191" s="33"/>
      <c r="I191" s="34"/>
      <c r="J191" s="33"/>
      <c r="K191" s="35">
        <f>SUM(B191:J191)</f>
        <v>0</v>
      </c>
      <c r="L191" s="33"/>
      <c r="M191" s="34"/>
      <c r="N191" s="33"/>
      <c r="O191" s="34"/>
      <c r="P191" s="33"/>
      <c r="Q191" s="34"/>
      <c r="R191" s="33"/>
      <c r="S191" s="34"/>
      <c r="T191" s="33"/>
      <c r="U191" s="36">
        <f>SUM(L191:T191)</f>
        <v>0</v>
      </c>
      <c r="V191" s="37">
        <f>K191+U191</f>
        <v>0</v>
      </c>
    </row>
    <row r="193" spans="1:22">
      <c r="A193" s="48" t="str">
        <f>'Players by Team'!A73</f>
        <v>REAGAN</v>
      </c>
      <c r="B193" s="56">
        <v>1</v>
      </c>
      <c r="C193" s="56">
        <v>2</v>
      </c>
      <c r="D193" s="56">
        <v>3</v>
      </c>
      <c r="E193" s="56">
        <v>4</v>
      </c>
      <c r="F193" s="56">
        <v>5</v>
      </c>
      <c r="G193" s="56">
        <v>6</v>
      </c>
      <c r="H193" s="56">
        <v>7</v>
      </c>
      <c r="I193" s="56">
        <v>8</v>
      </c>
      <c r="J193" s="56">
        <v>9</v>
      </c>
      <c r="K193" s="57" t="s">
        <v>21</v>
      </c>
      <c r="L193" s="57">
        <v>10</v>
      </c>
      <c r="M193" s="57">
        <v>11</v>
      </c>
      <c r="N193" s="57">
        <v>12</v>
      </c>
      <c r="O193" s="57">
        <v>13</v>
      </c>
      <c r="P193" s="57">
        <v>14</v>
      </c>
      <c r="Q193" s="57">
        <v>15</v>
      </c>
      <c r="R193" s="57">
        <v>16</v>
      </c>
      <c r="S193" s="57">
        <v>17</v>
      </c>
      <c r="T193" s="57">
        <v>18</v>
      </c>
      <c r="U193" s="57" t="s">
        <v>22</v>
      </c>
      <c r="V193" s="57" t="s">
        <v>2</v>
      </c>
    </row>
    <row r="194" spans="1:22">
      <c r="A194" s="40" t="str">
        <f>'Players by Team'!A74</f>
        <v>Kaylee Cruz</v>
      </c>
      <c r="B194" s="33"/>
      <c r="C194" s="34"/>
      <c r="D194" s="33"/>
      <c r="E194" s="34"/>
      <c r="F194" s="33"/>
      <c r="G194" s="34"/>
      <c r="H194" s="33"/>
      <c r="I194" s="34"/>
      <c r="J194" s="33"/>
      <c r="K194" s="35">
        <f>SUM(B194:J194)</f>
        <v>0</v>
      </c>
      <c r="L194" s="33"/>
      <c r="M194" s="34"/>
      <c r="N194" s="33"/>
      <c r="O194" s="34"/>
      <c r="P194" s="33"/>
      <c r="Q194" s="34"/>
      <c r="R194" s="33"/>
      <c r="S194" s="34"/>
      <c r="T194" s="33"/>
      <c r="U194" s="36">
        <f>SUM(L194:T194)</f>
        <v>0</v>
      </c>
      <c r="V194" s="37">
        <f>K194+U194</f>
        <v>0</v>
      </c>
    </row>
    <row r="195" spans="1:22">
      <c r="A195" s="40" t="str">
        <f>'Players by Team'!A75</f>
        <v>Skylar Thomas</v>
      </c>
      <c r="B195" s="33"/>
      <c r="C195" s="34"/>
      <c r="D195" s="33"/>
      <c r="E195" s="34"/>
      <c r="F195" s="33"/>
      <c r="G195" s="34"/>
      <c r="H195" s="33"/>
      <c r="I195" s="34"/>
      <c r="J195" s="33"/>
      <c r="K195" s="35">
        <f>SUM(B195:J195)</f>
        <v>0</v>
      </c>
      <c r="L195" s="33"/>
      <c r="M195" s="34"/>
      <c r="N195" s="33"/>
      <c r="O195" s="34"/>
      <c r="P195" s="33"/>
      <c r="Q195" s="34"/>
      <c r="R195" s="33"/>
      <c r="S195" s="34"/>
      <c r="T195" s="33"/>
      <c r="U195" s="36">
        <f>SUM(L195:T195)</f>
        <v>0</v>
      </c>
      <c r="V195" s="37">
        <f>K195+U195</f>
        <v>0</v>
      </c>
    </row>
    <row r="196" spans="1:22">
      <c r="A196" s="40" t="str">
        <f>'Players by Team'!A76</f>
        <v>Maria Ortiz</v>
      </c>
      <c r="B196" s="33"/>
      <c r="C196" s="34"/>
      <c r="D196" s="33"/>
      <c r="E196" s="34"/>
      <c r="F196" s="33"/>
      <c r="G196" s="34"/>
      <c r="H196" s="33"/>
      <c r="I196" s="34"/>
      <c r="J196" s="33"/>
      <c r="K196" s="35">
        <f>SUM(B196:J196)</f>
        <v>0</v>
      </c>
      <c r="L196" s="33"/>
      <c r="M196" s="34"/>
      <c r="N196" s="33"/>
      <c r="O196" s="34"/>
      <c r="P196" s="33"/>
      <c r="Q196" s="34"/>
      <c r="R196" s="33"/>
      <c r="S196" s="34"/>
      <c r="T196" s="33"/>
      <c r="U196" s="36">
        <f>SUM(L196:T196)</f>
        <v>0</v>
      </c>
      <c r="V196" s="37">
        <f>K196+U196</f>
        <v>0</v>
      </c>
    </row>
    <row r="197" spans="1:22">
      <c r="A197" s="40" t="str">
        <f>'Players by Team'!A77</f>
        <v>Sydney Sims</v>
      </c>
      <c r="B197" s="33"/>
      <c r="C197" s="34"/>
      <c r="D197" s="33"/>
      <c r="E197" s="34"/>
      <c r="F197" s="33"/>
      <c r="G197" s="34"/>
      <c r="H197" s="33"/>
      <c r="I197" s="34"/>
      <c r="J197" s="33"/>
      <c r="K197" s="35">
        <f>SUM(B197:J197)</f>
        <v>0</v>
      </c>
      <c r="L197" s="33"/>
      <c r="M197" s="34"/>
      <c r="N197" s="33"/>
      <c r="O197" s="34"/>
      <c r="P197" s="33"/>
      <c r="Q197" s="34"/>
      <c r="R197" s="33"/>
      <c r="S197" s="34"/>
      <c r="T197" s="33"/>
      <c r="U197" s="36">
        <f>SUM(L197:T197)</f>
        <v>0</v>
      </c>
      <c r="V197" s="37">
        <f>K197+U197</f>
        <v>0</v>
      </c>
    </row>
    <row r="198" spans="1:22">
      <c r="A198" s="40" t="str">
        <f>'Players by Team'!A78</f>
        <v>Victoria Patterson</v>
      </c>
      <c r="B198" s="33"/>
      <c r="C198" s="34"/>
      <c r="D198" s="33"/>
      <c r="E198" s="34"/>
      <c r="F198" s="33"/>
      <c r="G198" s="34"/>
      <c r="H198" s="33"/>
      <c r="I198" s="34"/>
      <c r="J198" s="33"/>
      <c r="K198" s="35">
        <f>SUM(B198:J198)</f>
        <v>0</v>
      </c>
      <c r="L198" s="33"/>
      <c r="M198" s="34"/>
      <c r="N198" s="33"/>
      <c r="O198" s="34"/>
      <c r="P198" s="33"/>
      <c r="Q198" s="34"/>
      <c r="R198" s="33"/>
      <c r="S198" s="34"/>
      <c r="T198" s="33"/>
      <c r="U198" s="36">
        <f>SUM(L198:T198)</f>
        <v>0</v>
      </c>
      <c r="V198" s="37">
        <f>K198+U198</f>
        <v>0</v>
      </c>
    </row>
    <row r="200" spans="1:22">
      <c r="A200" s="48" t="str">
        <f>'Players by Team'!G73</f>
        <v xml:space="preserve">SOUTHLAKE </v>
      </c>
      <c r="B200" s="56">
        <v>1</v>
      </c>
      <c r="C200" s="56">
        <v>2</v>
      </c>
      <c r="D200" s="56">
        <v>3</v>
      </c>
      <c r="E200" s="56">
        <v>4</v>
      </c>
      <c r="F200" s="56">
        <v>5</v>
      </c>
      <c r="G200" s="56">
        <v>6</v>
      </c>
      <c r="H200" s="56">
        <v>7</v>
      </c>
      <c r="I200" s="56">
        <v>8</v>
      </c>
      <c r="J200" s="56">
        <v>9</v>
      </c>
      <c r="K200" s="57" t="s">
        <v>21</v>
      </c>
      <c r="L200" s="57">
        <v>10</v>
      </c>
      <c r="M200" s="57">
        <v>11</v>
      </c>
      <c r="N200" s="57">
        <v>12</v>
      </c>
      <c r="O200" s="57">
        <v>13</v>
      </c>
      <c r="P200" s="57">
        <v>14</v>
      </c>
      <c r="Q200" s="57">
        <v>15</v>
      </c>
      <c r="R200" s="57">
        <v>16</v>
      </c>
      <c r="S200" s="57">
        <v>17</v>
      </c>
      <c r="T200" s="57">
        <v>18</v>
      </c>
      <c r="U200" s="57" t="s">
        <v>22</v>
      </c>
      <c r="V200" s="57" t="s">
        <v>2</v>
      </c>
    </row>
    <row r="201" spans="1:22">
      <c r="A201" s="40" t="str">
        <f>'Players by Team'!G74</f>
        <v>Michelle Zhou</v>
      </c>
      <c r="B201" s="33"/>
      <c r="C201" s="34"/>
      <c r="D201" s="33"/>
      <c r="E201" s="34"/>
      <c r="F201" s="33"/>
      <c r="G201" s="34"/>
      <c r="H201" s="33"/>
      <c r="I201" s="34"/>
      <c r="J201" s="33"/>
      <c r="K201" s="35">
        <f>SUM(B201:J201)</f>
        <v>0</v>
      </c>
      <c r="L201" s="33"/>
      <c r="M201" s="34"/>
      <c r="N201" s="33"/>
      <c r="O201" s="34"/>
      <c r="P201" s="33"/>
      <c r="Q201" s="34"/>
      <c r="R201" s="33"/>
      <c r="S201" s="34"/>
      <c r="T201" s="33"/>
      <c r="U201" s="36">
        <f>SUM(L201:T201)</f>
        <v>0</v>
      </c>
      <c r="V201" s="37">
        <f>K201+U201</f>
        <v>0</v>
      </c>
    </row>
    <row r="202" spans="1:22">
      <c r="A202" s="40">
        <f>'Players by Team'!M93</f>
        <v>0</v>
      </c>
      <c r="B202" s="33"/>
      <c r="C202" s="34"/>
      <c r="D202" s="33"/>
      <c r="E202" s="34"/>
      <c r="F202" s="33"/>
      <c r="G202" s="34"/>
      <c r="H202" s="33"/>
      <c r="I202" s="34"/>
      <c r="J202" s="33"/>
      <c r="K202" s="35">
        <f>SUM(B202:J202)</f>
        <v>0</v>
      </c>
      <c r="L202" s="33"/>
      <c r="M202" s="34"/>
      <c r="N202" s="33"/>
      <c r="O202" s="34"/>
      <c r="P202" s="33"/>
      <c r="Q202" s="34"/>
      <c r="R202" s="33"/>
      <c r="S202" s="34"/>
      <c r="T202" s="33"/>
      <c r="U202" s="36">
        <f>SUM(L202:T202)</f>
        <v>0</v>
      </c>
      <c r="V202" s="37">
        <f>K202+U202</f>
        <v>0</v>
      </c>
    </row>
    <row r="203" spans="1:22">
      <c r="A203" s="40">
        <f>'Players by Team'!M94</f>
        <v>0</v>
      </c>
      <c r="B203" s="33"/>
      <c r="C203" s="34"/>
      <c r="D203" s="33"/>
      <c r="E203" s="34"/>
      <c r="F203" s="33"/>
      <c r="G203" s="34"/>
      <c r="H203" s="33"/>
      <c r="I203" s="34"/>
      <c r="J203" s="33"/>
      <c r="K203" s="35">
        <f>SUM(B203:J203)</f>
        <v>0</v>
      </c>
      <c r="L203" s="33"/>
      <c r="M203" s="34"/>
      <c r="N203" s="33"/>
      <c r="O203" s="34"/>
      <c r="P203" s="33"/>
      <c r="Q203" s="34"/>
      <c r="R203" s="33"/>
      <c r="S203" s="34"/>
      <c r="T203" s="33"/>
      <c r="U203" s="36">
        <f>SUM(L203:T203)</f>
        <v>0</v>
      </c>
      <c r="V203" s="37">
        <f>K203+U203</f>
        <v>0</v>
      </c>
    </row>
    <row r="204" spans="1:22">
      <c r="A204" s="40">
        <f>'Players by Team'!M95</f>
        <v>0</v>
      </c>
      <c r="B204" s="33"/>
      <c r="C204" s="34"/>
      <c r="D204" s="33"/>
      <c r="E204" s="34"/>
      <c r="F204" s="33"/>
      <c r="G204" s="34"/>
      <c r="H204" s="33"/>
      <c r="I204" s="34"/>
      <c r="J204" s="33"/>
      <c r="K204" s="35">
        <f>SUM(B204:J204)</f>
        <v>0</v>
      </c>
      <c r="L204" s="33"/>
      <c r="M204" s="34"/>
      <c r="N204" s="33"/>
      <c r="O204" s="34"/>
      <c r="P204" s="33"/>
      <c r="Q204" s="34"/>
      <c r="R204" s="33"/>
      <c r="S204" s="34"/>
      <c r="T204" s="33"/>
      <c r="U204" s="36">
        <f>SUM(L204:T204)</f>
        <v>0</v>
      </c>
      <c r="V204" s="37">
        <f>K204+U204</f>
        <v>0</v>
      </c>
    </row>
    <row r="205" spans="1:22">
      <c r="A205" s="40" t="e">
        <f>'Players by Team'!#REF!</f>
        <v>#REF!</v>
      </c>
      <c r="B205" s="33"/>
      <c r="C205" s="34"/>
      <c r="D205" s="33"/>
      <c r="E205" s="34"/>
      <c r="F205" s="33"/>
      <c r="G205" s="34"/>
      <c r="H205" s="33"/>
      <c r="I205" s="34"/>
      <c r="J205" s="33"/>
      <c r="K205" s="35">
        <f>SUM(B205:J205)</f>
        <v>0</v>
      </c>
      <c r="L205" s="33"/>
      <c r="M205" s="34"/>
      <c r="N205" s="33"/>
      <c r="O205" s="34"/>
      <c r="P205" s="33"/>
      <c r="Q205" s="34"/>
      <c r="R205" s="33"/>
      <c r="S205" s="34"/>
      <c r="T205" s="33"/>
      <c r="U205" s="36">
        <f>SUM(L205:T205)</f>
        <v>0</v>
      </c>
      <c r="V205" s="37">
        <f>K205+U205</f>
        <v>0</v>
      </c>
    </row>
    <row r="207" spans="1:22">
      <c r="A207" s="48" t="str">
        <f>'Players by Team'!M73</f>
        <v>TEXAS HIGH</v>
      </c>
      <c r="B207" s="56">
        <v>1</v>
      </c>
      <c r="C207" s="56">
        <v>2</v>
      </c>
      <c r="D207" s="56">
        <v>3</v>
      </c>
      <c r="E207" s="56">
        <v>4</v>
      </c>
      <c r="F207" s="56">
        <v>5</v>
      </c>
      <c r="G207" s="56">
        <v>6</v>
      </c>
      <c r="H207" s="56">
        <v>7</v>
      </c>
      <c r="I207" s="56">
        <v>8</v>
      </c>
      <c r="J207" s="56">
        <v>9</v>
      </c>
      <c r="K207" s="57" t="s">
        <v>21</v>
      </c>
      <c r="L207" s="57">
        <v>10</v>
      </c>
      <c r="M207" s="57">
        <v>11</v>
      </c>
      <c r="N207" s="57">
        <v>12</v>
      </c>
      <c r="O207" s="57">
        <v>13</v>
      </c>
      <c r="P207" s="57">
        <v>14</v>
      </c>
      <c r="Q207" s="57">
        <v>15</v>
      </c>
      <c r="R207" s="57">
        <v>16</v>
      </c>
      <c r="S207" s="57">
        <v>17</v>
      </c>
      <c r="T207" s="57">
        <v>18</v>
      </c>
      <c r="U207" s="57" t="s">
        <v>22</v>
      </c>
      <c r="V207" s="57" t="s">
        <v>2</v>
      </c>
    </row>
    <row r="208" spans="1:22">
      <c r="A208" s="40" t="str">
        <f>'Players by Team'!M74</f>
        <v>Kenzie Parker</v>
      </c>
      <c r="B208" s="33"/>
      <c r="C208" s="34"/>
      <c r="D208" s="33"/>
      <c r="E208" s="34"/>
      <c r="F208" s="33"/>
      <c r="G208" s="34"/>
      <c r="H208" s="33"/>
      <c r="I208" s="34"/>
      <c r="J208" s="33"/>
      <c r="K208" s="35">
        <f>SUM(B208:J208)</f>
        <v>0</v>
      </c>
      <c r="L208" s="33"/>
      <c r="M208" s="34"/>
      <c r="N208" s="33"/>
      <c r="O208" s="34"/>
      <c r="P208" s="33"/>
      <c r="Q208" s="34"/>
      <c r="R208" s="33"/>
      <c r="S208" s="34"/>
      <c r="T208" s="33"/>
      <c r="U208" s="36">
        <f>SUM(L208:T208)</f>
        <v>0</v>
      </c>
      <c r="V208" s="37">
        <f>K208+U208</f>
        <v>0</v>
      </c>
    </row>
    <row r="209" spans="1:22">
      <c r="A209" s="40" t="str">
        <f>'Players by Team'!M75</f>
        <v>Angie Parrot</v>
      </c>
      <c r="B209" s="33"/>
      <c r="C209" s="34"/>
      <c r="D209" s="33"/>
      <c r="E209" s="34"/>
      <c r="F209" s="33"/>
      <c r="G209" s="34"/>
      <c r="H209" s="33"/>
      <c r="I209" s="34"/>
      <c r="J209" s="33"/>
      <c r="K209" s="35">
        <f>SUM(B209:J209)</f>
        <v>0</v>
      </c>
      <c r="L209" s="33"/>
      <c r="M209" s="34"/>
      <c r="N209" s="33"/>
      <c r="O209" s="34"/>
      <c r="P209" s="33"/>
      <c r="Q209" s="34"/>
      <c r="R209" s="33"/>
      <c r="S209" s="34"/>
      <c r="T209" s="33"/>
      <c r="U209" s="36">
        <f>SUM(L209:T209)</f>
        <v>0</v>
      </c>
      <c r="V209" s="37">
        <f>K209+U209</f>
        <v>0</v>
      </c>
    </row>
    <row r="210" spans="1:22">
      <c r="A210" s="40" t="str">
        <f>'Players by Team'!M76</f>
        <v>Katie Starr</v>
      </c>
      <c r="B210" s="33"/>
      <c r="C210" s="34"/>
      <c r="D210" s="33"/>
      <c r="E210" s="34"/>
      <c r="F210" s="33"/>
      <c r="G210" s="34"/>
      <c r="H210" s="33"/>
      <c r="I210" s="34"/>
      <c r="J210" s="33"/>
      <c r="K210" s="35">
        <f>SUM(B210:J210)</f>
        <v>0</v>
      </c>
      <c r="L210" s="33"/>
      <c r="M210" s="34"/>
      <c r="N210" s="33"/>
      <c r="O210" s="34"/>
      <c r="P210" s="33"/>
      <c r="Q210" s="34"/>
      <c r="R210" s="33"/>
      <c r="S210" s="34"/>
      <c r="T210" s="33"/>
      <c r="U210" s="36">
        <f>SUM(L210:T210)</f>
        <v>0</v>
      </c>
      <c r="V210" s="37">
        <f>K210+U210</f>
        <v>0</v>
      </c>
    </row>
    <row r="211" spans="1:22">
      <c r="A211" s="40" t="str">
        <f>'Players by Team'!M77</f>
        <v>Taylor Bayonne</v>
      </c>
      <c r="B211" s="33"/>
      <c r="C211" s="34"/>
      <c r="D211" s="33"/>
      <c r="E211" s="34"/>
      <c r="F211" s="33"/>
      <c r="G211" s="34"/>
      <c r="H211" s="33"/>
      <c r="I211" s="34"/>
      <c r="J211" s="33"/>
      <c r="K211" s="35">
        <f>SUM(B211:J211)</f>
        <v>0</v>
      </c>
      <c r="L211" s="33"/>
      <c r="M211" s="34"/>
      <c r="N211" s="33"/>
      <c r="O211" s="34"/>
      <c r="P211" s="33"/>
      <c r="Q211" s="34"/>
      <c r="R211" s="33"/>
      <c r="S211" s="34"/>
      <c r="T211" s="33"/>
      <c r="U211" s="36">
        <f>SUM(L211:T211)</f>
        <v>0</v>
      </c>
      <c r="V211" s="37">
        <f>K211+U211</f>
        <v>0</v>
      </c>
    </row>
    <row r="212" spans="1:22">
      <c r="A212" s="40">
        <f>'Players by Team'!M78</f>
        <v>0</v>
      </c>
      <c r="B212" s="33"/>
      <c r="C212" s="34"/>
      <c r="D212" s="33"/>
      <c r="E212" s="34"/>
      <c r="F212" s="33"/>
      <c r="G212" s="34"/>
      <c r="H212" s="33"/>
      <c r="I212" s="34"/>
      <c r="J212" s="33"/>
      <c r="K212" s="35">
        <f>SUM(B212:J212)</f>
        <v>0</v>
      </c>
      <c r="L212" s="33"/>
      <c r="M212" s="34"/>
      <c r="N212" s="33"/>
      <c r="O212" s="34"/>
      <c r="P212" s="33"/>
      <c r="Q212" s="34"/>
      <c r="R212" s="33"/>
      <c r="S212" s="34"/>
      <c r="T212" s="33"/>
      <c r="U212" s="36">
        <f>SUM(L212:T212)</f>
        <v>0</v>
      </c>
      <c r="V212" s="37">
        <f>K212+U212</f>
        <v>0</v>
      </c>
    </row>
    <row r="214" spans="1:22">
      <c r="A214" s="48" t="str">
        <f>'Players by Team'!A81</f>
        <v>THE WOODLANDS</v>
      </c>
      <c r="B214" s="56">
        <v>1</v>
      </c>
      <c r="C214" s="56">
        <v>2</v>
      </c>
      <c r="D214" s="56">
        <v>3</v>
      </c>
      <c r="E214" s="56">
        <v>4</v>
      </c>
      <c r="F214" s="56">
        <v>5</v>
      </c>
      <c r="G214" s="56">
        <v>6</v>
      </c>
      <c r="H214" s="56">
        <v>7</v>
      </c>
      <c r="I214" s="56">
        <v>8</v>
      </c>
      <c r="J214" s="56">
        <v>9</v>
      </c>
      <c r="K214" s="57" t="s">
        <v>21</v>
      </c>
      <c r="L214" s="57">
        <v>10</v>
      </c>
      <c r="M214" s="57">
        <v>11</v>
      </c>
      <c r="N214" s="57">
        <v>12</v>
      </c>
      <c r="O214" s="57">
        <v>13</v>
      </c>
      <c r="P214" s="57">
        <v>14</v>
      </c>
      <c r="Q214" s="57">
        <v>15</v>
      </c>
      <c r="R214" s="57">
        <v>16</v>
      </c>
      <c r="S214" s="57">
        <v>17</v>
      </c>
      <c r="T214" s="57">
        <v>18</v>
      </c>
      <c r="U214" s="57" t="s">
        <v>22</v>
      </c>
      <c r="V214" s="57" t="s">
        <v>2</v>
      </c>
    </row>
    <row r="215" spans="1:22">
      <c r="A215" s="40" t="str">
        <f>'Players by Team'!A82</f>
        <v>Avery Blake</v>
      </c>
      <c r="B215" s="33"/>
      <c r="C215" s="34"/>
      <c r="D215" s="33"/>
      <c r="E215" s="34"/>
      <c r="F215" s="33"/>
      <c r="G215" s="34"/>
      <c r="H215" s="33"/>
      <c r="I215" s="34"/>
      <c r="J215" s="33"/>
      <c r="K215" s="35">
        <f>SUM(B215:J215)</f>
        <v>0</v>
      </c>
      <c r="L215" s="33"/>
      <c r="M215" s="34"/>
      <c r="N215" s="33"/>
      <c r="O215" s="34"/>
      <c r="P215" s="33"/>
      <c r="Q215" s="34"/>
      <c r="R215" s="33"/>
      <c r="S215" s="34"/>
      <c r="T215" s="33"/>
      <c r="U215" s="36">
        <f>SUM(L215:T215)</f>
        <v>0</v>
      </c>
      <c r="V215" s="37">
        <f>K215+U215</f>
        <v>0</v>
      </c>
    </row>
    <row r="216" spans="1:22">
      <c r="A216" s="40" t="str">
        <f>'Players by Team'!A83</f>
        <v>Katie Greene</v>
      </c>
      <c r="B216" s="33"/>
      <c r="C216" s="34"/>
      <c r="D216" s="33"/>
      <c r="E216" s="34"/>
      <c r="F216" s="33"/>
      <c r="G216" s="34"/>
      <c r="H216" s="33"/>
      <c r="I216" s="34"/>
      <c r="J216" s="33"/>
      <c r="K216" s="35">
        <f>SUM(B216:J216)</f>
        <v>0</v>
      </c>
      <c r="L216" s="33"/>
      <c r="M216" s="34"/>
      <c r="N216" s="33"/>
      <c r="O216" s="34"/>
      <c r="P216" s="33"/>
      <c r="Q216" s="34"/>
      <c r="R216" s="33"/>
      <c r="S216" s="34"/>
      <c r="T216" s="33"/>
      <c r="U216" s="36">
        <f>SUM(L216:T216)</f>
        <v>0</v>
      </c>
      <c r="V216" s="37">
        <f>K216+U216</f>
        <v>0</v>
      </c>
    </row>
    <row r="217" spans="1:22">
      <c r="A217" s="40" t="str">
        <f>'Players by Team'!A84</f>
        <v>Valeria Cruz Rosano</v>
      </c>
      <c r="B217" s="33"/>
      <c r="C217" s="34"/>
      <c r="D217" s="33"/>
      <c r="E217" s="34"/>
      <c r="F217" s="33"/>
      <c r="G217" s="34"/>
      <c r="H217" s="33"/>
      <c r="I217" s="34"/>
      <c r="J217" s="33"/>
      <c r="K217" s="35">
        <f>SUM(B217:J217)</f>
        <v>0</v>
      </c>
      <c r="L217" s="33"/>
      <c r="M217" s="34"/>
      <c r="N217" s="33"/>
      <c r="O217" s="34"/>
      <c r="P217" s="33"/>
      <c r="Q217" s="34"/>
      <c r="R217" s="33"/>
      <c r="S217" s="34"/>
      <c r="T217" s="33"/>
      <c r="U217" s="36">
        <f>SUM(L217:T217)</f>
        <v>0</v>
      </c>
      <c r="V217" s="37">
        <f>K217+U217</f>
        <v>0</v>
      </c>
    </row>
    <row r="218" spans="1:22">
      <c r="A218" s="40" t="str">
        <f>'Players by Team'!A85</f>
        <v>Juliana Capacho</v>
      </c>
      <c r="B218" s="33"/>
      <c r="C218" s="34"/>
      <c r="D218" s="33"/>
      <c r="E218" s="34"/>
      <c r="F218" s="33"/>
      <c r="G218" s="34"/>
      <c r="H218" s="33"/>
      <c r="I218" s="34"/>
      <c r="J218" s="33"/>
      <c r="K218" s="35">
        <f>SUM(B218:J218)</f>
        <v>0</v>
      </c>
      <c r="L218" s="33"/>
      <c r="M218" s="34"/>
      <c r="N218" s="33"/>
      <c r="O218" s="34"/>
      <c r="P218" s="33"/>
      <c r="Q218" s="34"/>
      <c r="R218" s="33"/>
      <c r="S218" s="34"/>
      <c r="T218" s="33"/>
      <c r="U218" s="36">
        <f>SUM(L218:T218)</f>
        <v>0</v>
      </c>
      <c r="V218" s="37">
        <f>K218+U218</f>
        <v>0</v>
      </c>
    </row>
    <row r="219" spans="1:22">
      <c r="A219" s="40" t="str">
        <f>'Players by Team'!A86</f>
        <v>Sofia Bastidas</v>
      </c>
      <c r="B219" s="33"/>
      <c r="C219" s="34"/>
      <c r="D219" s="33"/>
      <c r="E219" s="34"/>
      <c r="F219" s="33"/>
      <c r="G219" s="34"/>
      <c r="H219" s="33"/>
      <c r="I219" s="34"/>
      <c r="J219" s="33"/>
      <c r="K219" s="35">
        <f>SUM(B219:J219)</f>
        <v>0</v>
      </c>
      <c r="L219" s="33"/>
      <c r="M219" s="34"/>
      <c r="N219" s="33"/>
      <c r="O219" s="34"/>
      <c r="P219" s="33"/>
      <c r="Q219" s="34"/>
      <c r="R219" s="33"/>
      <c r="S219" s="34"/>
      <c r="T219" s="33"/>
      <c r="U219" s="36">
        <f>SUM(L219:T219)</f>
        <v>0</v>
      </c>
      <c r="V219" s="37">
        <f>K219+U219</f>
        <v>0</v>
      </c>
    </row>
    <row r="221" spans="1:22">
      <c r="A221" s="48" t="e">
        <f>#REF!</f>
        <v>#REF!</v>
      </c>
      <c r="B221" s="56">
        <v>1</v>
      </c>
      <c r="C221" s="56">
        <v>2</v>
      </c>
      <c r="D221" s="56">
        <v>3</v>
      </c>
      <c r="E221" s="56">
        <v>4</v>
      </c>
      <c r="F221" s="56">
        <v>5</v>
      </c>
      <c r="G221" s="56">
        <v>6</v>
      </c>
      <c r="H221" s="56">
        <v>7</v>
      </c>
      <c r="I221" s="56">
        <v>8</v>
      </c>
      <c r="J221" s="56">
        <v>9</v>
      </c>
      <c r="K221" s="57" t="s">
        <v>21</v>
      </c>
      <c r="L221" s="57">
        <v>10</v>
      </c>
      <c r="M221" s="57">
        <v>11</v>
      </c>
      <c r="N221" s="57">
        <v>12</v>
      </c>
      <c r="O221" s="57">
        <v>13</v>
      </c>
      <c r="P221" s="57">
        <v>14</v>
      </c>
      <c r="Q221" s="57">
        <v>15</v>
      </c>
      <c r="R221" s="57">
        <v>16</v>
      </c>
      <c r="S221" s="57">
        <v>17</v>
      </c>
      <c r="T221" s="57">
        <v>18</v>
      </c>
      <c r="U221" s="57" t="s">
        <v>22</v>
      </c>
      <c r="V221" s="57" t="s">
        <v>2</v>
      </c>
    </row>
    <row r="222" spans="1:22">
      <c r="A222" s="40" t="e">
        <f>#REF!</f>
        <v>#REF!</v>
      </c>
      <c r="B222" s="33"/>
      <c r="C222" s="34"/>
      <c r="D222" s="33"/>
      <c r="E222" s="34"/>
      <c r="F222" s="33"/>
      <c r="G222" s="34"/>
      <c r="H222" s="33"/>
      <c r="I222" s="34"/>
      <c r="J222" s="33"/>
      <c r="K222" s="35">
        <f>SUM(B222:J222)</f>
        <v>0</v>
      </c>
      <c r="L222" s="33"/>
      <c r="M222" s="34"/>
      <c r="N222" s="33"/>
      <c r="O222" s="34"/>
      <c r="P222" s="33"/>
      <c r="Q222" s="34"/>
      <c r="R222" s="33"/>
      <c r="S222" s="34"/>
      <c r="T222" s="33"/>
      <c r="U222" s="36">
        <f>SUM(L222:T222)</f>
        <v>0</v>
      </c>
      <c r="V222" s="37">
        <f>K222+U222</f>
        <v>0</v>
      </c>
    </row>
    <row r="223" spans="1:22">
      <c r="A223" s="40" t="e">
        <f>#REF!</f>
        <v>#REF!</v>
      </c>
      <c r="B223" s="33"/>
      <c r="C223" s="34"/>
      <c r="D223" s="33"/>
      <c r="E223" s="34"/>
      <c r="F223" s="33"/>
      <c r="G223" s="34"/>
      <c r="H223" s="33"/>
      <c r="I223" s="34"/>
      <c r="J223" s="33"/>
      <c r="K223" s="35">
        <f>SUM(B223:J223)</f>
        <v>0</v>
      </c>
      <c r="L223" s="33"/>
      <c r="M223" s="34"/>
      <c r="N223" s="33"/>
      <c r="O223" s="34"/>
      <c r="P223" s="33"/>
      <c r="Q223" s="34"/>
      <c r="R223" s="33"/>
      <c r="S223" s="34"/>
      <c r="T223" s="33"/>
      <c r="U223" s="36">
        <f>SUM(L223:T223)</f>
        <v>0</v>
      </c>
      <c r="V223" s="37">
        <f>K223+U223</f>
        <v>0</v>
      </c>
    </row>
    <row r="224" spans="1:22">
      <c r="A224" s="40" t="e">
        <f>#REF!</f>
        <v>#REF!</v>
      </c>
      <c r="B224" s="33"/>
      <c r="C224" s="34"/>
      <c r="D224" s="33"/>
      <c r="E224" s="34"/>
      <c r="F224" s="33"/>
      <c r="G224" s="34"/>
      <c r="H224" s="33"/>
      <c r="I224" s="34"/>
      <c r="J224" s="33"/>
      <c r="K224" s="35">
        <f>SUM(B224:J224)</f>
        <v>0</v>
      </c>
      <c r="L224" s="33"/>
      <c r="M224" s="34"/>
      <c r="N224" s="33"/>
      <c r="O224" s="34"/>
      <c r="P224" s="33"/>
      <c r="Q224" s="34"/>
      <c r="R224" s="33"/>
      <c r="S224" s="34"/>
      <c r="T224" s="33"/>
      <c r="U224" s="36">
        <f>SUM(L224:T224)</f>
        <v>0</v>
      </c>
      <c r="V224" s="37">
        <f>K224+U224</f>
        <v>0</v>
      </c>
    </row>
    <row r="225" spans="1:22">
      <c r="A225" s="40" t="e">
        <f>#REF!</f>
        <v>#REF!</v>
      </c>
      <c r="B225" s="33"/>
      <c r="C225" s="34"/>
      <c r="D225" s="33"/>
      <c r="E225" s="34"/>
      <c r="F225" s="33"/>
      <c r="G225" s="34"/>
      <c r="H225" s="33"/>
      <c r="I225" s="34"/>
      <c r="J225" s="33"/>
      <c r="K225" s="35">
        <f>SUM(B225:J225)</f>
        <v>0</v>
      </c>
      <c r="L225" s="33"/>
      <c r="M225" s="34"/>
      <c r="N225" s="33"/>
      <c r="O225" s="34"/>
      <c r="P225" s="33"/>
      <c r="Q225" s="34"/>
      <c r="R225" s="33"/>
      <c r="S225" s="34"/>
      <c r="T225" s="33"/>
      <c r="U225" s="36">
        <f>SUM(L225:T225)</f>
        <v>0</v>
      </c>
      <c r="V225" s="37">
        <f>K225+U225</f>
        <v>0</v>
      </c>
    </row>
    <row r="226" spans="1:22">
      <c r="A226" s="40" t="e">
        <f>#REF!</f>
        <v>#REF!</v>
      </c>
      <c r="B226" s="33"/>
      <c r="C226" s="34"/>
      <c r="D226" s="33"/>
      <c r="E226" s="34"/>
      <c r="F226" s="33"/>
      <c r="G226" s="34"/>
      <c r="H226" s="33"/>
      <c r="I226" s="34"/>
      <c r="J226" s="33"/>
      <c r="K226" s="35">
        <f>SUM(B226:J226)</f>
        <v>0</v>
      </c>
      <c r="L226" s="33"/>
      <c r="M226" s="34"/>
      <c r="N226" s="33"/>
      <c r="O226" s="34"/>
      <c r="P226" s="33"/>
      <c r="Q226" s="34"/>
      <c r="R226" s="33"/>
      <c r="S226" s="34"/>
      <c r="T226" s="33"/>
      <c r="U226" s="36">
        <f>SUM(L226:T226)</f>
        <v>0</v>
      </c>
      <c r="V226" s="37">
        <f>K226+U226</f>
        <v>0</v>
      </c>
    </row>
    <row r="228" spans="1:22">
      <c r="A228" s="48" t="e">
        <f>#REF!</f>
        <v>#REF!</v>
      </c>
      <c r="B228" s="56">
        <v>1</v>
      </c>
      <c r="C228" s="56">
        <v>2</v>
      </c>
      <c r="D228" s="56">
        <v>3</v>
      </c>
      <c r="E228" s="56">
        <v>4</v>
      </c>
      <c r="F228" s="56">
        <v>5</v>
      </c>
      <c r="G228" s="56">
        <v>6</v>
      </c>
      <c r="H228" s="56">
        <v>7</v>
      </c>
      <c r="I228" s="56">
        <v>8</v>
      </c>
      <c r="J228" s="56">
        <v>9</v>
      </c>
      <c r="K228" s="57" t="s">
        <v>21</v>
      </c>
      <c r="L228" s="57">
        <v>10</v>
      </c>
      <c r="M228" s="57">
        <v>11</v>
      </c>
      <c r="N228" s="57">
        <v>12</v>
      </c>
      <c r="O228" s="57">
        <v>13</v>
      </c>
      <c r="P228" s="57">
        <v>14</v>
      </c>
      <c r="Q228" s="57">
        <v>15</v>
      </c>
      <c r="R228" s="57">
        <v>16</v>
      </c>
      <c r="S228" s="57">
        <v>17</v>
      </c>
      <c r="T228" s="57">
        <v>18</v>
      </c>
      <c r="U228" s="57" t="s">
        <v>22</v>
      </c>
      <c r="V228" s="57" t="s">
        <v>2</v>
      </c>
    </row>
    <row r="229" spans="1:22">
      <c r="A229" s="40" t="e">
        <f>#REF!</f>
        <v>#REF!</v>
      </c>
      <c r="B229" s="33"/>
      <c r="C229" s="34"/>
      <c r="D229" s="33"/>
      <c r="E229" s="34"/>
      <c r="F229" s="33"/>
      <c r="G229" s="34"/>
      <c r="H229" s="33"/>
      <c r="I229" s="34"/>
      <c r="J229" s="33"/>
      <c r="K229" s="35">
        <f>SUM(B229:J229)</f>
        <v>0</v>
      </c>
      <c r="L229" s="33"/>
      <c r="M229" s="34"/>
      <c r="N229" s="33"/>
      <c r="O229" s="34"/>
      <c r="P229" s="33"/>
      <c r="Q229" s="34"/>
      <c r="R229" s="33"/>
      <c r="S229" s="34"/>
      <c r="T229" s="33"/>
      <c r="U229" s="36">
        <f>SUM(L229:T229)</f>
        <v>0</v>
      </c>
      <c r="V229" s="37">
        <f>K229+U229</f>
        <v>0</v>
      </c>
    </row>
    <row r="230" spans="1:22">
      <c r="A230" s="40" t="e">
        <f>#REF!</f>
        <v>#REF!</v>
      </c>
      <c r="B230" s="33"/>
      <c r="C230" s="34"/>
      <c r="D230" s="33"/>
      <c r="E230" s="34"/>
      <c r="F230" s="33"/>
      <c r="G230" s="34"/>
      <c r="H230" s="33"/>
      <c r="I230" s="34"/>
      <c r="J230" s="33"/>
      <c r="K230" s="35">
        <f>SUM(B230:J230)</f>
        <v>0</v>
      </c>
      <c r="L230" s="33"/>
      <c r="M230" s="34"/>
      <c r="N230" s="33"/>
      <c r="O230" s="34"/>
      <c r="P230" s="33"/>
      <c r="Q230" s="34"/>
      <c r="R230" s="33"/>
      <c r="S230" s="34"/>
      <c r="T230" s="33"/>
      <c r="U230" s="36">
        <f>SUM(L230:T230)</f>
        <v>0</v>
      </c>
      <c r="V230" s="37">
        <f>K230+U230</f>
        <v>0</v>
      </c>
    </row>
    <row r="231" spans="1:22">
      <c r="A231" s="40" t="e">
        <f>#REF!</f>
        <v>#REF!</v>
      </c>
      <c r="B231" s="33"/>
      <c r="C231" s="34"/>
      <c r="D231" s="33"/>
      <c r="E231" s="34"/>
      <c r="F231" s="33"/>
      <c r="G231" s="34"/>
      <c r="H231" s="33"/>
      <c r="I231" s="34"/>
      <c r="J231" s="33"/>
      <c r="K231" s="35">
        <f>SUM(B231:J231)</f>
        <v>0</v>
      </c>
      <c r="L231" s="33"/>
      <c r="M231" s="34"/>
      <c r="N231" s="33"/>
      <c r="O231" s="34"/>
      <c r="P231" s="33"/>
      <c r="Q231" s="34"/>
      <c r="R231" s="33"/>
      <c r="S231" s="34"/>
      <c r="T231" s="33"/>
      <c r="U231" s="36">
        <f>SUM(L231:T231)</f>
        <v>0</v>
      </c>
      <c r="V231" s="37">
        <f>K231+U231</f>
        <v>0</v>
      </c>
    </row>
    <row r="232" spans="1:22">
      <c r="A232" s="40" t="e">
        <f>#REF!</f>
        <v>#REF!</v>
      </c>
      <c r="B232" s="33"/>
      <c r="C232" s="34"/>
      <c r="D232" s="33"/>
      <c r="E232" s="34"/>
      <c r="F232" s="33"/>
      <c r="G232" s="34"/>
      <c r="H232" s="33"/>
      <c r="I232" s="34"/>
      <c r="J232" s="33"/>
      <c r="K232" s="35">
        <f>SUM(B232:J232)</f>
        <v>0</v>
      </c>
      <c r="L232" s="33"/>
      <c r="M232" s="34"/>
      <c r="N232" s="33"/>
      <c r="O232" s="34"/>
      <c r="P232" s="33"/>
      <c r="Q232" s="34"/>
      <c r="R232" s="33"/>
      <c r="S232" s="34"/>
      <c r="T232" s="33"/>
      <c r="U232" s="36">
        <f>SUM(L232:T232)</f>
        <v>0</v>
      </c>
      <c r="V232" s="37">
        <f>K232+U232</f>
        <v>0</v>
      </c>
    </row>
    <row r="233" spans="1:22">
      <c r="A233" s="40" t="e">
        <f>#REF!</f>
        <v>#REF!</v>
      </c>
      <c r="B233" s="33"/>
      <c r="C233" s="34"/>
      <c r="D233" s="33"/>
      <c r="E233" s="34"/>
      <c r="F233" s="33"/>
      <c r="G233" s="34"/>
      <c r="H233" s="33"/>
      <c r="I233" s="34"/>
      <c r="J233" s="33"/>
      <c r="K233" s="35">
        <f>SUM(B233:J233)</f>
        <v>0</v>
      </c>
      <c r="L233" s="33"/>
      <c r="M233" s="34"/>
      <c r="N233" s="33"/>
      <c r="O233" s="34"/>
      <c r="P233" s="33"/>
      <c r="Q233" s="34"/>
      <c r="R233" s="33"/>
      <c r="S233" s="34"/>
      <c r="T233" s="33"/>
      <c r="U233" s="36">
        <f>SUM(L233:T233)</f>
        <v>0</v>
      </c>
      <c r="V233" s="37">
        <f>K233+U233</f>
        <v>0</v>
      </c>
    </row>
    <row r="235" spans="1:22">
      <c r="A235" s="48" t="e">
        <f>'Players by Team'!#REF!</f>
        <v>#REF!</v>
      </c>
      <c r="B235" s="56">
        <v>1</v>
      </c>
      <c r="C235" s="56">
        <v>2</v>
      </c>
      <c r="D235" s="56">
        <v>3</v>
      </c>
      <c r="E235" s="56">
        <v>4</v>
      </c>
      <c r="F235" s="56">
        <v>5</v>
      </c>
      <c r="G235" s="56">
        <v>6</v>
      </c>
      <c r="H235" s="56">
        <v>7</v>
      </c>
      <c r="I235" s="56">
        <v>8</v>
      </c>
      <c r="J235" s="56">
        <v>9</v>
      </c>
      <c r="K235" s="57" t="s">
        <v>21</v>
      </c>
      <c r="L235" s="57">
        <v>10</v>
      </c>
      <c r="M235" s="57">
        <v>11</v>
      </c>
      <c r="N235" s="57">
        <v>12</v>
      </c>
      <c r="O235" s="57">
        <v>13</v>
      </c>
      <c r="P235" s="57">
        <v>14</v>
      </c>
      <c r="Q235" s="57">
        <v>15</v>
      </c>
      <c r="R235" s="57">
        <v>16</v>
      </c>
      <c r="S235" s="57">
        <v>17</v>
      </c>
      <c r="T235" s="57">
        <v>18</v>
      </c>
      <c r="U235" s="57" t="s">
        <v>22</v>
      </c>
      <c r="V235" s="57" t="s">
        <v>2</v>
      </c>
    </row>
    <row r="236" spans="1:22">
      <c r="A236" s="40" t="e">
        <f>'Players by Team'!#REF!</f>
        <v>#REF!</v>
      </c>
      <c r="B236" s="33"/>
      <c r="C236" s="34"/>
      <c r="D236" s="33"/>
      <c r="E236" s="34"/>
      <c r="F236" s="33"/>
      <c r="G236" s="34"/>
      <c r="H236" s="33"/>
      <c r="I236" s="34"/>
      <c r="J236" s="33"/>
      <c r="K236" s="35">
        <f>SUM(B236:J236)</f>
        <v>0</v>
      </c>
      <c r="L236" s="33"/>
      <c r="M236" s="34"/>
      <c r="N236" s="33"/>
      <c r="O236" s="34"/>
      <c r="P236" s="33"/>
      <c r="Q236" s="34"/>
      <c r="R236" s="33"/>
      <c r="S236" s="34"/>
      <c r="T236" s="33"/>
      <c r="U236" s="36">
        <f>SUM(L236:T236)</f>
        <v>0</v>
      </c>
      <c r="V236" s="37">
        <f>K236+U236</f>
        <v>0</v>
      </c>
    </row>
    <row r="237" spans="1:22">
      <c r="A237" s="40" t="e">
        <f>'Players by Team'!#REF!</f>
        <v>#REF!</v>
      </c>
      <c r="B237" s="33"/>
      <c r="C237" s="34"/>
      <c r="D237" s="33"/>
      <c r="E237" s="34"/>
      <c r="F237" s="33"/>
      <c r="G237" s="34"/>
      <c r="H237" s="33"/>
      <c r="I237" s="34"/>
      <c r="J237" s="33"/>
      <c r="K237" s="35">
        <f>SUM(B237:J237)</f>
        <v>0</v>
      </c>
      <c r="L237" s="33"/>
      <c r="M237" s="34"/>
      <c r="N237" s="33"/>
      <c r="O237" s="34"/>
      <c r="P237" s="33"/>
      <c r="Q237" s="34"/>
      <c r="R237" s="33"/>
      <c r="S237" s="34"/>
      <c r="T237" s="33"/>
      <c r="U237" s="36">
        <f>SUM(L237:T237)</f>
        <v>0</v>
      </c>
      <c r="V237" s="37">
        <f>K237+U237</f>
        <v>0</v>
      </c>
    </row>
    <row r="238" spans="1:22">
      <c r="A238" s="40" t="e">
        <f>'Players by Team'!#REF!</f>
        <v>#REF!</v>
      </c>
      <c r="B238" s="33"/>
      <c r="C238" s="34"/>
      <c r="D238" s="33"/>
      <c r="E238" s="34"/>
      <c r="F238" s="33"/>
      <c r="G238" s="34"/>
      <c r="H238" s="33"/>
      <c r="I238" s="34"/>
      <c r="J238" s="33"/>
      <c r="K238" s="35">
        <f>SUM(B238:J238)</f>
        <v>0</v>
      </c>
      <c r="L238" s="33"/>
      <c r="M238" s="34"/>
      <c r="N238" s="33"/>
      <c r="O238" s="34"/>
      <c r="P238" s="33"/>
      <c r="Q238" s="34"/>
      <c r="R238" s="33"/>
      <c r="S238" s="34"/>
      <c r="T238" s="33"/>
      <c r="U238" s="36">
        <f>SUM(L238:T238)</f>
        <v>0</v>
      </c>
      <c r="V238" s="37">
        <f>K238+U238</f>
        <v>0</v>
      </c>
    </row>
    <row r="239" spans="1:22">
      <c r="A239" s="40" t="e">
        <f>'Players by Team'!#REF!</f>
        <v>#REF!</v>
      </c>
      <c r="B239" s="33"/>
      <c r="C239" s="34"/>
      <c r="D239" s="33"/>
      <c r="E239" s="34"/>
      <c r="F239" s="33"/>
      <c r="G239" s="34"/>
      <c r="H239" s="33"/>
      <c r="I239" s="34"/>
      <c r="J239" s="33"/>
      <c r="K239" s="35">
        <f>SUM(B239:J239)</f>
        <v>0</v>
      </c>
      <c r="L239" s="33"/>
      <c r="M239" s="34"/>
      <c r="N239" s="33"/>
      <c r="O239" s="34"/>
      <c r="P239" s="33"/>
      <c r="Q239" s="34"/>
      <c r="R239" s="33"/>
      <c r="S239" s="34"/>
      <c r="T239" s="33"/>
      <c r="U239" s="36">
        <f>SUM(L239:T239)</f>
        <v>0</v>
      </c>
      <c r="V239" s="37">
        <f>K239+U239</f>
        <v>0</v>
      </c>
    </row>
    <row r="240" spans="1:22">
      <c r="A240" s="40" t="e">
        <f>'Players by Team'!#REF!</f>
        <v>#REF!</v>
      </c>
      <c r="B240" s="33"/>
      <c r="C240" s="34"/>
      <c r="D240" s="33"/>
      <c r="E240" s="34"/>
      <c r="F240" s="33"/>
      <c r="G240" s="34"/>
      <c r="H240" s="33"/>
      <c r="I240" s="34"/>
      <c r="J240" s="33"/>
      <c r="K240" s="35">
        <f>SUM(B240:J240)</f>
        <v>0</v>
      </c>
      <c r="L240" s="33"/>
      <c r="M240" s="34"/>
      <c r="N240" s="33"/>
      <c r="O240" s="34"/>
      <c r="P240" s="33"/>
      <c r="Q240" s="34"/>
      <c r="R240" s="33"/>
      <c r="S240" s="34"/>
      <c r="T240" s="33"/>
      <c r="U240" s="36">
        <f>SUM(L240:T240)</f>
        <v>0</v>
      </c>
      <c r="V240" s="37">
        <f>K240+U240</f>
        <v>0</v>
      </c>
    </row>
    <row r="242" spans="1:22">
      <c r="A242" s="48" t="e">
        <f>'Players by Team'!#REF!</f>
        <v>#REF!</v>
      </c>
      <c r="B242" s="56">
        <v>1</v>
      </c>
      <c r="C242" s="56">
        <v>2</v>
      </c>
      <c r="D242" s="56">
        <v>3</v>
      </c>
      <c r="E242" s="56">
        <v>4</v>
      </c>
      <c r="F242" s="56">
        <v>5</v>
      </c>
      <c r="G242" s="56">
        <v>6</v>
      </c>
      <c r="H242" s="56">
        <v>7</v>
      </c>
      <c r="I242" s="56">
        <v>8</v>
      </c>
      <c r="J242" s="56">
        <v>9</v>
      </c>
      <c r="K242" s="57" t="s">
        <v>21</v>
      </c>
      <c r="L242" s="57">
        <v>10</v>
      </c>
      <c r="M242" s="57">
        <v>11</v>
      </c>
      <c r="N242" s="57">
        <v>12</v>
      </c>
      <c r="O242" s="57">
        <v>13</v>
      </c>
      <c r="P242" s="57">
        <v>14</v>
      </c>
      <c r="Q242" s="57">
        <v>15</v>
      </c>
      <c r="R242" s="57">
        <v>16</v>
      </c>
      <c r="S242" s="57">
        <v>17</v>
      </c>
      <c r="T242" s="57">
        <v>18</v>
      </c>
      <c r="U242" s="57" t="s">
        <v>22</v>
      </c>
      <c r="V242" s="57" t="s">
        <v>2</v>
      </c>
    </row>
    <row r="243" spans="1:22">
      <c r="A243" s="40" t="e">
        <f>'Players by Team'!#REF!</f>
        <v>#REF!</v>
      </c>
      <c r="B243" s="33"/>
      <c r="C243" s="34"/>
      <c r="D243" s="33"/>
      <c r="E243" s="34"/>
      <c r="F243" s="33"/>
      <c r="G243" s="34"/>
      <c r="H243" s="33"/>
      <c r="I243" s="34"/>
      <c r="J243" s="33"/>
      <c r="K243" s="35">
        <f>SUM(B243:J243)</f>
        <v>0</v>
      </c>
      <c r="L243" s="33"/>
      <c r="M243" s="34"/>
      <c r="N243" s="33"/>
      <c r="O243" s="34"/>
      <c r="P243" s="33"/>
      <c r="Q243" s="34"/>
      <c r="R243" s="33"/>
      <c r="S243" s="34"/>
      <c r="T243" s="33"/>
      <c r="U243" s="36">
        <f>SUM(L243:T243)</f>
        <v>0</v>
      </c>
      <c r="V243" s="37">
        <f>K243+U243</f>
        <v>0</v>
      </c>
    </row>
    <row r="244" spans="1:22">
      <c r="A244" s="40" t="e">
        <f>'Players by Team'!#REF!</f>
        <v>#REF!</v>
      </c>
      <c r="B244" s="33"/>
      <c r="C244" s="34"/>
      <c r="D244" s="33"/>
      <c r="E244" s="34"/>
      <c r="F244" s="33"/>
      <c r="G244" s="34"/>
      <c r="H244" s="33"/>
      <c r="I244" s="34"/>
      <c r="J244" s="33"/>
      <c r="K244" s="35">
        <f>SUM(B244:J244)</f>
        <v>0</v>
      </c>
      <c r="L244" s="33"/>
      <c r="M244" s="34"/>
      <c r="N244" s="33"/>
      <c r="O244" s="34"/>
      <c r="P244" s="33"/>
      <c r="Q244" s="34"/>
      <c r="R244" s="33"/>
      <c r="S244" s="34"/>
      <c r="T244" s="33"/>
      <c r="U244" s="36">
        <f>SUM(L244:T244)</f>
        <v>0</v>
      </c>
      <c r="V244" s="37">
        <f>K244+U244</f>
        <v>0</v>
      </c>
    </row>
    <row r="245" spans="1:22">
      <c r="A245" s="40" t="e">
        <f>'Players by Team'!#REF!</f>
        <v>#REF!</v>
      </c>
      <c r="B245" s="33"/>
      <c r="C245" s="34"/>
      <c r="D245" s="33"/>
      <c r="E245" s="34"/>
      <c r="F245" s="33"/>
      <c r="G245" s="34"/>
      <c r="H245" s="33"/>
      <c r="I245" s="34"/>
      <c r="J245" s="33"/>
      <c r="K245" s="35">
        <f>SUM(B245:J245)</f>
        <v>0</v>
      </c>
      <c r="L245" s="33"/>
      <c r="M245" s="34"/>
      <c r="N245" s="33"/>
      <c r="O245" s="34"/>
      <c r="P245" s="33"/>
      <c r="Q245" s="34"/>
      <c r="R245" s="33"/>
      <c r="S245" s="34"/>
      <c r="T245" s="33"/>
      <c r="U245" s="36">
        <f>SUM(L245:T245)</f>
        <v>0</v>
      </c>
      <c r="V245" s="37">
        <f>K245+U245</f>
        <v>0</v>
      </c>
    </row>
    <row r="246" spans="1:22">
      <c r="A246" s="40" t="e">
        <f>'Players by Team'!#REF!</f>
        <v>#REF!</v>
      </c>
      <c r="B246" s="33"/>
      <c r="C246" s="34"/>
      <c r="D246" s="33"/>
      <c r="E246" s="34"/>
      <c r="F246" s="33"/>
      <c r="G246" s="34"/>
      <c r="H246" s="33"/>
      <c r="I246" s="34"/>
      <c r="J246" s="33"/>
      <c r="K246" s="35">
        <f>SUM(B246:J246)</f>
        <v>0</v>
      </c>
      <c r="L246" s="33"/>
      <c r="M246" s="34"/>
      <c r="N246" s="33"/>
      <c r="O246" s="34"/>
      <c r="P246" s="33"/>
      <c r="Q246" s="34"/>
      <c r="R246" s="33"/>
      <c r="S246" s="34"/>
      <c r="T246" s="33"/>
      <c r="U246" s="36">
        <f>SUM(L246:T246)</f>
        <v>0</v>
      </c>
      <c r="V246" s="37">
        <f>K246+U246</f>
        <v>0</v>
      </c>
    </row>
    <row r="247" spans="1:22">
      <c r="A247" s="40" t="e">
        <f>'Players by Team'!#REF!</f>
        <v>#REF!</v>
      </c>
      <c r="B247" s="33"/>
      <c r="C247" s="34"/>
      <c r="D247" s="33"/>
      <c r="E247" s="34"/>
      <c r="F247" s="33"/>
      <c r="G247" s="34"/>
      <c r="H247" s="33"/>
      <c r="I247" s="34"/>
      <c r="J247" s="33"/>
      <c r="K247" s="35">
        <f>SUM(B247:J247)</f>
        <v>0</v>
      </c>
      <c r="L247" s="33"/>
      <c r="M247" s="34"/>
      <c r="N247" s="33"/>
      <c r="O247" s="34"/>
      <c r="P247" s="33"/>
      <c r="Q247" s="34"/>
      <c r="R247" s="33"/>
      <c r="S247" s="34"/>
      <c r="T247" s="33"/>
      <c r="U247" s="36">
        <f>SUM(L247:T247)</f>
        <v>0</v>
      </c>
      <c r="V247" s="37">
        <f>K247+U247</f>
        <v>0</v>
      </c>
    </row>
    <row r="249" spans="1:22">
      <c r="A249" s="48" t="e">
        <f>'Players by Team'!#REF!</f>
        <v>#REF!</v>
      </c>
      <c r="B249" s="56">
        <v>1</v>
      </c>
      <c r="C249" s="56">
        <v>2</v>
      </c>
      <c r="D249" s="56">
        <v>3</v>
      </c>
      <c r="E249" s="56">
        <v>4</v>
      </c>
      <c r="F249" s="56">
        <v>5</v>
      </c>
      <c r="G249" s="56">
        <v>6</v>
      </c>
      <c r="H249" s="56">
        <v>7</v>
      </c>
      <c r="I249" s="56">
        <v>8</v>
      </c>
      <c r="J249" s="56">
        <v>9</v>
      </c>
      <c r="K249" s="57" t="s">
        <v>21</v>
      </c>
      <c r="L249" s="57">
        <v>10</v>
      </c>
      <c r="M249" s="57">
        <v>11</v>
      </c>
      <c r="N249" s="57">
        <v>12</v>
      </c>
      <c r="O249" s="57">
        <v>13</v>
      </c>
      <c r="P249" s="57">
        <v>14</v>
      </c>
      <c r="Q249" s="57">
        <v>15</v>
      </c>
      <c r="R249" s="57">
        <v>16</v>
      </c>
      <c r="S249" s="57">
        <v>17</v>
      </c>
      <c r="T249" s="57">
        <v>18</v>
      </c>
      <c r="U249" s="57" t="s">
        <v>22</v>
      </c>
      <c r="V249" s="57" t="s">
        <v>2</v>
      </c>
    </row>
    <row r="250" spans="1:22">
      <c r="A250" s="40" t="e">
        <f>'Players by Team'!#REF!</f>
        <v>#REF!</v>
      </c>
      <c r="B250" s="33"/>
      <c r="C250" s="34"/>
      <c r="D250" s="33"/>
      <c r="E250" s="34"/>
      <c r="F250" s="33"/>
      <c r="G250" s="34"/>
      <c r="H250" s="33"/>
      <c r="I250" s="34"/>
      <c r="J250" s="33"/>
      <c r="K250" s="35">
        <f>SUM(B250:J250)</f>
        <v>0</v>
      </c>
      <c r="L250" s="33"/>
      <c r="M250" s="34"/>
      <c r="N250" s="33"/>
      <c r="O250" s="34"/>
      <c r="P250" s="33"/>
      <c r="Q250" s="34"/>
      <c r="R250" s="33"/>
      <c r="S250" s="34"/>
      <c r="T250" s="33"/>
      <c r="U250" s="36">
        <f>SUM(L250:T250)</f>
        <v>0</v>
      </c>
      <c r="V250" s="37">
        <f>K250+U250</f>
        <v>0</v>
      </c>
    </row>
    <row r="251" spans="1:22">
      <c r="A251" s="40" t="e">
        <f>'Players by Team'!#REF!</f>
        <v>#REF!</v>
      </c>
      <c r="B251" s="33"/>
      <c r="C251" s="34"/>
      <c r="D251" s="33"/>
      <c r="E251" s="34"/>
      <c r="F251" s="33"/>
      <c r="G251" s="34"/>
      <c r="H251" s="33"/>
      <c r="I251" s="34"/>
      <c r="J251" s="33"/>
      <c r="K251" s="35">
        <f>SUM(B251:J251)</f>
        <v>0</v>
      </c>
      <c r="L251" s="33"/>
      <c r="M251" s="34"/>
      <c r="N251" s="33"/>
      <c r="O251" s="34"/>
      <c r="P251" s="33"/>
      <c r="Q251" s="34"/>
      <c r="R251" s="33"/>
      <c r="S251" s="34"/>
      <c r="T251" s="33"/>
      <c r="U251" s="36">
        <f>SUM(L251:T251)</f>
        <v>0</v>
      </c>
      <c r="V251" s="37">
        <f>K251+U251</f>
        <v>0</v>
      </c>
    </row>
    <row r="252" spans="1:22">
      <c r="A252" s="40" t="e">
        <f>'Players by Team'!#REF!</f>
        <v>#REF!</v>
      </c>
      <c r="B252" s="33"/>
      <c r="C252" s="34"/>
      <c r="D252" s="33"/>
      <c r="E252" s="34"/>
      <c r="F252" s="33"/>
      <c r="G252" s="34"/>
      <c r="H252" s="33"/>
      <c r="I252" s="34"/>
      <c r="J252" s="33"/>
      <c r="K252" s="35">
        <f>SUM(B252:J252)</f>
        <v>0</v>
      </c>
      <c r="L252" s="33"/>
      <c r="M252" s="34"/>
      <c r="N252" s="33"/>
      <c r="O252" s="34"/>
      <c r="P252" s="33"/>
      <c r="Q252" s="34"/>
      <c r="R252" s="33"/>
      <c r="S252" s="34"/>
      <c r="T252" s="33"/>
      <c r="U252" s="36">
        <f>SUM(L252:T252)</f>
        <v>0</v>
      </c>
      <c r="V252" s="37">
        <f>K252+U252</f>
        <v>0</v>
      </c>
    </row>
    <row r="253" spans="1:22">
      <c r="A253" s="40" t="e">
        <f>'Players by Team'!#REF!</f>
        <v>#REF!</v>
      </c>
      <c r="B253" s="33"/>
      <c r="C253" s="34"/>
      <c r="D253" s="33"/>
      <c r="E253" s="34"/>
      <c r="F253" s="33"/>
      <c r="G253" s="34"/>
      <c r="H253" s="33"/>
      <c r="I253" s="34"/>
      <c r="J253" s="33"/>
      <c r="K253" s="35">
        <f>SUM(B253:J253)</f>
        <v>0</v>
      </c>
      <c r="L253" s="33"/>
      <c r="M253" s="34"/>
      <c r="N253" s="33"/>
      <c r="O253" s="34"/>
      <c r="P253" s="33"/>
      <c r="Q253" s="34"/>
      <c r="R253" s="33"/>
      <c r="S253" s="34"/>
      <c r="T253" s="33"/>
      <c r="U253" s="36">
        <f>SUM(L253:T253)</f>
        <v>0</v>
      </c>
      <c r="V253" s="37">
        <f>K253+U253</f>
        <v>0</v>
      </c>
    </row>
    <row r="254" spans="1:22">
      <c r="A254" s="40" t="e">
        <f>'Players by Team'!#REF!</f>
        <v>#REF!</v>
      </c>
      <c r="B254" s="33"/>
      <c r="C254" s="34"/>
      <c r="D254" s="33"/>
      <c r="E254" s="34"/>
      <c r="F254" s="33"/>
      <c r="G254" s="34"/>
      <c r="H254" s="33"/>
      <c r="I254" s="34"/>
      <c r="J254" s="33"/>
      <c r="K254" s="35">
        <f>SUM(B254:J254)</f>
        <v>0</v>
      </c>
      <c r="L254" s="33"/>
      <c r="M254" s="34"/>
      <c r="N254" s="33"/>
      <c r="O254" s="34"/>
      <c r="P254" s="33"/>
      <c r="Q254" s="34"/>
      <c r="R254" s="33"/>
      <c r="S254" s="34"/>
      <c r="T254" s="33"/>
      <c r="U254" s="36">
        <f>SUM(L254:T254)</f>
        <v>0</v>
      </c>
      <c r="V254" s="37">
        <f>K254+U254</f>
        <v>0</v>
      </c>
    </row>
    <row r="256" spans="1:22">
      <c r="A256" s="48" t="e">
        <f>'Players by Team'!#REF!</f>
        <v>#REF!</v>
      </c>
      <c r="B256" s="56">
        <v>1</v>
      </c>
      <c r="C256" s="56">
        <v>2</v>
      </c>
      <c r="D256" s="56">
        <v>3</v>
      </c>
      <c r="E256" s="56">
        <v>4</v>
      </c>
      <c r="F256" s="56">
        <v>5</v>
      </c>
      <c r="G256" s="56">
        <v>6</v>
      </c>
      <c r="H256" s="56">
        <v>7</v>
      </c>
      <c r="I256" s="56">
        <v>8</v>
      </c>
      <c r="J256" s="56">
        <v>9</v>
      </c>
      <c r="K256" s="57" t="s">
        <v>21</v>
      </c>
      <c r="L256" s="57">
        <v>10</v>
      </c>
      <c r="M256" s="57">
        <v>11</v>
      </c>
      <c r="N256" s="57">
        <v>12</v>
      </c>
      <c r="O256" s="57">
        <v>13</v>
      </c>
      <c r="P256" s="57">
        <v>14</v>
      </c>
      <c r="Q256" s="57">
        <v>15</v>
      </c>
      <c r="R256" s="57">
        <v>16</v>
      </c>
      <c r="S256" s="57">
        <v>17</v>
      </c>
      <c r="T256" s="57">
        <v>18</v>
      </c>
      <c r="U256" s="57" t="s">
        <v>22</v>
      </c>
      <c r="V256" s="57" t="s">
        <v>2</v>
      </c>
    </row>
    <row r="257" spans="1:22">
      <c r="A257" s="40" t="e">
        <f>'Players by Team'!#REF!</f>
        <v>#REF!</v>
      </c>
      <c r="B257" s="33"/>
      <c r="C257" s="34"/>
      <c r="D257" s="33"/>
      <c r="E257" s="34"/>
      <c r="F257" s="33"/>
      <c r="G257" s="34"/>
      <c r="H257" s="33"/>
      <c r="I257" s="34"/>
      <c r="J257" s="33"/>
      <c r="K257" s="35">
        <f>SUM(B257:J257)</f>
        <v>0</v>
      </c>
      <c r="L257" s="33"/>
      <c r="M257" s="34"/>
      <c r="N257" s="33"/>
      <c r="O257" s="34"/>
      <c r="P257" s="33"/>
      <c r="Q257" s="34"/>
      <c r="R257" s="33"/>
      <c r="S257" s="34"/>
      <c r="T257" s="33"/>
      <c r="U257" s="36">
        <f>SUM(L257:T257)</f>
        <v>0</v>
      </c>
      <c r="V257" s="37">
        <f>K257+U257</f>
        <v>0</v>
      </c>
    </row>
    <row r="258" spans="1:22">
      <c r="A258" s="40" t="e">
        <f>'Players by Team'!#REF!</f>
        <v>#REF!</v>
      </c>
      <c r="B258" s="33"/>
      <c r="C258" s="34"/>
      <c r="D258" s="33"/>
      <c r="E258" s="34"/>
      <c r="F258" s="33"/>
      <c r="G258" s="34"/>
      <c r="H258" s="33"/>
      <c r="I258" s="34"/>
      <c r="J258" s="33"/>
      <c r="K258" s="35">
        <f>SUM(B258:J258)</f>
        <v>0</v>
      </c>
      <c r="L258" s="33"/>
      <c r="M258" s="34"/>
      <c r="N258" s="33"/>
      <c r="O258" s="34"/>
      <c r="P258" s="33"/>
      <c r="Q258" s="34"/>
      <c r="R258" s="33"/>
      <c r="S258" s="34"/>
      <c r="T258" s="33"/>
      <c r="U258" s="36">
        <f>SUM(L258:T258)</f>
        <v>0</v>
      </c>
      <c r="V258" s="37">
        <f>K258+U258</f>
        <v>0</v>
      </c>
    </row>
    <row r="259" spans="1:22">
      <c r="A259" s="40" t="e">
        <f>'Players by Team'!#REF!</f>
        <v>#REF!</v>
      </c>
      <c r="B259" s="33"/>
      <c r="C259" s="34"/>
      <c r="D259" s="33"/>
      <c r="E259" s="34"/>
      <c r="F259" s="33"/>
      <c r="G259" s="34"/>
      <c r="H259" s="33"/>
      <c r="I259" s="34"/>
      <c r="J259" s="33"/>
      <c r="K259" s="35">
        <f>SUM(B259:J259)</f>
        <v>0</v>
      </c>
      <c r="L259" s="33"/>
      <c r="M259" s="34"/>
      <c r="N259" s="33"/>
      <c r="O259" s="34"/>
      <c r="P259" s="33"/>
      <c r="Q259" s="34"/>
      <c r="R259" s="33"/>
      <c r="S259" s="34"/>
      <c r="T259" s="33"/>
      <c r="U259" s="36">
        <f>SUM(L259:T259)</f>
        <v>0</v>
      </c>
      <c r="V259" s="37">
        <f>K259+U259</f>
        <v>0</v>
      </c>
    </row>
    <row r="260" spans="1:22">
      <c r="A260" s="40" t="e">
        <f>'Players by Team'!#REF!</f>
        <v>#REF!</v>
      </c>
      <c r="B260" s="33"/>
      <c r="C260" s="34"/>
      <c r="D260" s="33"/>
      <c r="E260" s="34"/>
      <c r="F260" s="33"/>
      <c r="G260" s="34"/>
      <c r="H260" s="33"/>
      <c r="I260" s="34"/>
      <c r="J260" s="33"/>
      <c r="K260" s="35">
        <f>SUM(B260:J260)</f>
        <v>0</v>
      </c>
      <c r="L260" s="33"/>
      <c r="M260" s="34"/>
      <c r="N260" s="33"/>
      <c r="O260" s="34"/>
      <c r="P260" s="33"/>
      <c r="Q260" s="34"/>
      <c r="R260" s="33"/>
      <c r="S260" s="34"/>
      <c r="T260" s="33"/>
      <c r="U260" s="36">
        <f>SUM(L260:T260)</f>
        <v>0</v>
      </c>
      <c r="V260" s="37">
        <f>K260+U260</f>
        <v>0</v>
      </c>
    </row>
    <row r="261" spans="1:22">
      <c r="A261" s="40" t="e">
        <f>'Players by Team'!#REF!</f>
        <v>#REF!</v>
      </c>
      <c r="B261" s="33"/>
      <c r="C261" s="34"/>
      <c r="D261" s="33"/>
      <c r="E261" s="34"/>
      <c r="F261" s="33"/>
      <c r="G261" s="34"/>
      <c r="H261" s="33"/>
      <c r="I261" s="34"/>
      <c r="J261" s="33"/>
      <c r="K261" s="35">
        <f>SUM(B261:J261)</f>
        <v>0</v>
      </c>
      <c r="L261" s="33"/>
      <c r="M261" s="34"/>
      <c r="N261" s="33"/>
      <c r="O261" s="34"/>
      <c r="P261" s="33"/>
      <c r="Q261" s="34"/>
      <c r="R261" s="33"/>
      <c r="S261" s="34"/>
      <c r="T261" s="33"/>
      <c r="U261" s="36">
        <f>SUM(L261:T261)</f>
        <v>0</v>
      </c>
      <c r="V261" s="37">
        <f>K261+U261</f>
        <v>0</v>
      </c>
    </row>
    <row r="263" spans="1:22">
      <c r="A263" s="48" t="str">
        <f>'Players by Team'!A90</f>
        <v>MEDALIST</v>
      </c>
      <c r="B263" s="56">
        <v>1</v>
      </c>
      <c r="C263" s="56">
        <v>2</v>
      </c>
      <c r="D263" s="56">
        <v>3</v>
      </c>
      <c r="E263" s="56">
        <v>4</v>
      </c>
      <c r="F263" s="56">
        <v>5</v>
      </c>
      <c r="G263" s="56">
        <v>6</v>
      </c>
      <c r="H263" s="56">
        <v>7</v>
      </c>
      <c r="I263" s="56">
        <v>8</v>
      </c>
      <c r="J263" s="56">
        <v>9</v>
      </c>
      <c r="K263" s="57" t="s">
        <v>21</v>
      </c>
      <c r="L263" s="57">
        <v>10</v>
      </c>
      <c r="M263" s="57">
        <v>11</v>
      </c>
      <c r="N263" s="57">
        <v>12</v>
      </c>
      <c r="O263" s="57">
        <v>13</v>
      </c>
      <c r="P263" s="57">
        <v>14</v>
      </c>
      <c r="Q263" s="57">
        <v>15</v>
      </c>
      <c r="R263" s="57">
        <v>16</v>
      </c>
      <c r="S263" s="57">
        <v>17</v>
      </c>
      <c r="T263" s="57">
        <v>18</v>
      </c>
      <c r="U263" s="57" t="s">
        <v>22</v>
      </c>
      <c r="V263" s="57" t="s">
        <v>2</v>
      </c>
    </row>
    <row r="264" spans="1:22">
      <c r="A264" s="40" t="str">
        <f>'Players by Team'!A91</f>
        <v>Sarah Reed</v>
      </c>
      <c r="B264" s="33"/>
      <c r="C264" s="34"/>
      <c r="D264" s="33"/>
      <c r="E264" s="34"/>
      <c r="F264" s="33"/>
      <c r="G264" s="34"/>
      <c r="H264" s="33"/>
      <c r="I264" s="34"/>
      <c r="J264" s="33"/>
      <c r="K264" s="35">
        <f>SUM(B264:J264)</f>
        <v>0</v>
      </c>
      <c r="L264" s="33"/>
      <c r="M264" s="34"/>
      <c r="N264" s="33"/>
      <c r="O264" s="34"/>
      <c r="P264" s="33"/>
      <c r="Q264" s="34"/>
      <c r="R264" s="33"/>
      <c r="S264" s="34"/>
      <c r="T264" s="33"/>
      <c r="U264" s="36">
        <f>SUM(L264:T264)</f>
        <v>0</v>
      </c>
      <c r="V264" s="37">
        <f>K264+U264</f>
        <v>0</v>
      </c>
    </row>
    <row r="265" spans="1:22">
      <c r="A265" s="40" t="str">
        <f>'Players by Team'!A92</f>
        <v>Gracie O'Brien</v>
      </c>
      <c r="B265" s="33"/>
      <c r="C265" s="34"/>
      <c r="D265" s="33"/>
      <c r="E265" s="34"/>
      <c r="F265" s="33"/>
      <c r="G265" s="34"/>
      <c r="H265" s="33"/>
      <c r="I265" s="34"/>
      <c r="J265" s="33"/>
      <c r="K265" s="35">
        <f>SUM(B265:J265)</f>
        <v>0</v>
      </c>
      <c r="L265" s="33"/>
      <c r="M265" s="34"/>
      <c r="N265" s="33"/>
      <c r="O265" s="34"/>
      <c r="P265" s="33"/>
      <c r="Q265" s="34"/>
      <c r="R265" s="33"/>
      <c r="S265" s="34"/>
      <c r="T265" s="33"/>
      <c r="U265" s="36">
        <f>SUM(L265:T265)</f>
        <v>0</v>
      </c>
      <c r="V265" s="37">
        <f>K265+U265</f>
        <v>0</v>
      </c>
    </row>
    <row r="266" spans="1:22">
      <c r="A266" s="40" t="str">
        <f>'Players by Team'!A93</f>
        <v>Tiffany Cao</v>
      </c>
      <c r="B266" s="33"/>
      <c r="C266" s="34"/>
      <c r="D266" s="33"/>
      <c r="E266" s="34"/>
      <c r="F266" s="33"/>
      <c r="G266" s="34"/>
      <c r="H266" s="33"/>
      <c r="I266" s="34"/>
      <c r="J266" s="33"/>
      <c r="K266" s="35">
        <f>SUM(B266:J266)</f>
        <v>0</v>
      </c>
      <c r="L266" s="33"/>
      <c r="M266" s="34"/>
      <c r="N266" s="33"/>
      <c r="O266" s="34"/>
      <c r="P266" s="33"/>
      <c r="Q266" s="34"/>
      <c r="R266" s="33"/>
      <c r="S266" s="34"/>
      <c r="T266" s="33"/>
      <c r="U266" s="36">
        <f>SUM(L266:T266)</f>
        <v>0</v>
      </c>
      <c r="V266" s="37">
        <f>K266+U266</f>
        <v>0</v>
      </c>
    </row>
    <row r="267" spans="1:22">
      <c r="A267" s="40" t="str">
        <f>'Players by Team'!A94</f>
        <v>Kylie Campbell</v>
      </c>
      <c r="B267" s="33"/>
      <c r="C267" s="34"/>
      <c r="D267" s="33"/>
      <c r="E267" s="34"/>
      <c r="F267" s="33"/>
      <c r="G267" s="34"/>
      <c r="H267" s="33"/>
      <c r="I267" s="34"/>
      <c r="J267" s="33"/>
      <c r="K267" s="35">
        <f>SUM(B267:J267)</f>
        <v>0</v>
      </c>
      <c r="L267" s="33"/>
      <c r="M267" s="34"/>
      <c r="N267" s="33"/>
      <c r="O267" s="34"/>
      <c r="P267" s="33"/>
      <c r="Q267" s="34"/>
      <c r="R267" s="33"/>
      <c r="S267" s="34"/>
      <c r="T267" s="33"/>
      <c r="U267" s="36">
        <f>SUM(L267:T267)</f>
        <v>0</v>
      </c>
      <c r="V267" s="37">
        <f>K267+U267</f>
        <v>0</v>
      </c>
    </row>
    <row r="268" spans="1:22">
      <c r="A268" s="40" t="str">
        <f>'Players by Team'!A95</f>
        <v>Lauren Medrano</v>
      </c>
      <c r="B268" s="33"/>
      <c r="C268" s="34"/>
      <c r="D268" s="33"/>
      <c r="E268" s="34"/>
      <c r="F268" s="33"/>
      <c r="G268" s="34"/>
      <c r="H268" s="33"/>
      <c r="I268" s="34"/>
      <c r="J268" s="33"/>
      <c r="K268" s="35">
        <f>SUM(B268:J268)</f>
        <v>0</v>
      </c>
      <c r="L268" s="33"/>
      <c r="M268" s="34"/>
      <c r="N268" s="33"/>
      <c r="O268" s="34"/>
      <c r="P268" s="33"/>
      <c r="Q268" s="34"/>
      <c r="R268" s="33"/>
      <c r="S268" s="34"/>
      <c r="T268" s="33"/>
      <c r="U268" s="36">
        <f>SUM(L268:T268)</f>
        <v>0</v>
      </c>
      <c r="V268" s="37">
        <f>K268+U268</f>
        <v>0</v>
      </c>
    </row>
    <row r="270" spans="1:22">
      <c r="A270" s="48" t="str">
        <f>'Players by Team'!G90</f>
        <v>MEDALIST</v>
      </c>
      <c r="B270" s="56">
        <v>1</v>
      </c>
      <c r="C270" s="56">
        <v>2</v>
      </c>
      <c r="D270" s="56">
        <v>3</v>
      </c>
      <c r="E270" s="56">
        <v>4</v>
      </c>
      <c r="F270" s="56">
        <v>5</v>
      </c>
      <c r="G270" s="56">
        <v>6</v>
      </c>
      <c r="H270" s="56">
        <v>7</v>
      </c>
      <c r="I270" s="56">
        <v>8</v>
      </c>
      <c r="J270" s="56">
        <v>9</v>
      </c>
      <c r="K270" s="57" t="s">
        <v>21</v>
      </c>
      <c r="L270" s="57">
        <v>10</v>
      </c>
      <c r="M270" s="57">
        <v>11</v>
      </c>
      <c r="N270" s="57">
        <v>12</v>
      </c>
      <c r="O270" s="57">
        <v>13</v>
      </c>
      <c r="P270" s="57">
        <v>14</v>
      </c>
      <c r="Q270" s="57">
        <v>15</v>
      </c>
      <c r="R270" s="57">
        <v>16</v>
      </c>
      <c r="S270" s="57">
        <v>17</v>
      </c>
      <c r="T270" s="57">
        <v>18</v>
      </c>
      <c r="U270" s="57" t="s">
        <v>22</v>
      </c>
      <c r="V270" s="57" t="s">
        <v>2</v>
      </c>
    </row>
    <row r="271" spans="1:22">
      <c r="A271" s="40" t="str">
        <f>'Players by Team'!G91</f>
        <v>Sydney Kincade</v>
      </c>
      <c r="B271" s="33"/>
      <c r="C271" s="34"/>
      <c r="D271" s="33"/>
      <c r="E271" s="34"/>
      <c r="F271" s="33"/>
      <c r="G271" s="34"/>
      <c r="H271" s="33"/>
      <c r="I271" s="34"/>
      <c r="J271" s="33"/>
      <c r="K271" s="35">
        <f>SUM(B271:J271)</f>
        <v>0</v>
      </c>
      <c r="L271" s="33"/>
      <c r="M271" s="34"/>
      <c r="N271" s="33"/>
      <c r="O271" s="34"/>
      <c r="P271" s="33"/>
      <c r="Q271" s="34"/>
      <c r="R271" s="33"/>
      <c r="S271" s="34"/>
      <c r="T271" s="33"/>
      <c r="U271" s="36">
        <f>SUM(L271:T271)</f>
        <v>0</v>
      </c>
      <c r="V271" s="37">
        <f>K271+U271</f>
        <v>0</v>
      </c>
    </row>
    <row r="272" spans="1:22">
      <c r="A272" s="40">
        <f>'Players by Team'!G92</f>
        <v>0</v>
      </c>
      <c r="B272" s="33"/>
      <c r="C272" s="34"/>
      <c r="D272" s="33"/>
      <c r="E272" s="34"/>
      <c r="F272" s="33"/>
      <c r="G272" s="34"/>
      <c r="H272" s="33"/>
      <c r="I272" s="34"/>
      <c r="J272" s="33"/>
      <c r="K272" s="35">
        <f>SUM(B272:J272)</f>
        <v>0</v>
      </c>
      <c r="L272" s="33"/>
      <c r="M272" s="34"/>
      <c r="N272" s="33"/>
      <c r="O272" s="34"/>
      <c r="P272" s="33"/>
      <c r="Q272" s="34"/>
      <c r="R272" s="33"/>
      <c r="S272" s="34"/>
      <c r="T272" s="33"/>
      <c r="U272" s="36">
        <f>SUM(L272:T272)</f>
        <v>0</v>
      </c>
      <c r="V272" s="37">
        <f>K272+U272</f>
        <v>0</v>
      </c>
    </row>
    <row r="273" spans="1:22">
      <c r="A273" s="40" t="str">
        <f>'Players by Team'!G93</f>
        <v>Emily Hunt</v>
      </c>
      <c r="B273" s="33"/>
      <c r="C273" s="34"/>
      <c r="D273" s="33"/>
      <c r="E273" s="34"/>
      <c r="F273" s="33"/>
      <c r="G273" s="34"/>
      <c r="H273" s="33"/>
      <c r="I273" s="34"/>
      <c r="J273" s="33"/>
      <c r="K273" s="35">
        <f>SUM(B273:J273)</f>
        <v>0</v>
      </c>
      <c r="L273" s="33"/>
      <c r="M273" s="34"/>
      <c r="N273" s="33"/>
      <c r="O273" s="34"/>
      <c r="P273" s="33"/>
      <c r="Q273" s="34"/>
      <c r="R273" s="33"/>
      <c r="S273" s="34"/>
      <c r="T273" s="33"/>
      <c r="U273" s="36">
        <f>SUM(L273:T273)</f>
        <v>0</v>
      </c>
      <c r="V273" s="37">
        <f>K273+U273</f>
        <v>0</v>
      </c>
    </row>
    <row r="274" spans="1:22">
      <c r="A274" s="40" t="str">
        <f>'Players by Team'!G94</f>
        <v>Kenley McElyea</v>
      </c>
      <c r="B274" s="33"/>
      <c r="C274" s="34"/>
      <c r="D274" s="33"/>
      <c r="E274" s="34"/>
      <c r="F274" s="33"/>
      <c r="G274" s="34"/>
      <c r="H274" s="33"/>
      <c r="I274" s="34"/>
      <c r="J274" s="33"/>
      <c r="K274" s="35">
        <f>SUM(B274:J274)</f>
        <v>0</v>
      </c>
      <c r="L274" s="33"/>
      <c r="M274" s="34"/>
      <c r="N274" s="33"/>
      <c r="O274" s="34"/>
      <c r="P274" s="33"/>
      <c r="Q274" s="34"/>
      <c r="R274" s="33"/>
      <c r="S274" s="34"/>
      <c r="T274" s="33"/>
      <c r="U274" s="36">
        <f>SUM(L274:T274)</f>
        <v>0</v>
      </c>
      <c r="V274" s="37">
        <f>K274+U274</f>
        <v>0</v>
      </c>
    </row>
    <row r="275" spans="1:22">
      <c r="A275" s="40">
        <f>'Players by Team'!G95</f>
        <v>0</v>
      </c>
      <c r="B275" s="33"/>
      <c r="C275" s="34"/>
      <c r="D275" s="33"/>
      <c r="E275" s="34"/>
      <c r="F275" s="33"/>
      <c r="G275" s="34"/>
      <c r="H275" s="33"/>
      <c r="I275" s="34"/>
      <c r="J275" s="33"/>
      <c r="K275" s="35">
        <f>SUM(B275:J275)</f>
        <v>0</v>
      </c>
      <c r="L275" s="33"/>
      <c r="M275" s="34"/>
      <c r="N275" s="33"/>
      <c r="O275" s="34"/>
      <c r="P275" s="33"/>
      <c r="Q275" s="34"/>
      <c r="R275" s="33"/>
      <c r="S275" s="34"/>
      <c r="T275" s="33"/>
      <c r="U275" s="36">
        <f>SUM(L275:T275)</f>
        <v>0</v>
      </c>
      <c r="V275" s="37">
        <f>K275+U275</f>
        <v>0</v>
      </c>
    </row>
    <row r="277" spans="1:22">
      <c r="A277" s="48">
        <f>'Players by Team'!M90</f>
        <v>0</v>
      </c>
      <c r="B277" s="56">
        <v>1</v>
      </c>
      <c r="C277" s="56">
        <v>2</v>
      </c>
      <c r="D277" s="56">
        <v>3</v>
      </c>
      <c r="E277" s="56">
        <v>4</v>
      </c>
      <c r="F277" s="56">
        <v>5</v>
      </c>
      <c r="G277" s="56">
        <v>6</v>
      </c>
      <c r="H277" s="56">
        <v>7</v>
      </c>
      <c r="I277" s="56">
        <v>8</v>
      </c>
      <c r="J277" s="56">
        <v>9</v>
      </c>
      <c r="K277" s="57" t="s">
        <v>21</v>
      </c>
      <c r="L277" s="57">
        <v>10</v>
      </c>
      <c r="M277" s="57">
        <v>11</v>
      </c>
      <c r="N277" s="57">
        <v>12</v>
      </c>
      <c r="O277" s="57">
        <v>13</v>
      </c>
      <c r="P277" s="57">
        <v>14</v>
      </c>
      <c r="Q277" s="57">
        <v>15</v>
      </c>
      <c r="R277" s="57">
        <v>16</v>
      </c>
      <c r="S277" s="57">
        <v>17</v>
      </c>
      <c r="T277" s="57">
        <v>18</v>
      </c>
      <c r="U277" s="57" t="s">
        <v>22</v>
      </c>
      <c r="V277" s="57" t="s">
        <v>2</v>
      </c>
    </row>
    <row r="278" spans="1:22">
      <c r="A278" s="40">
        <f>'Players by Team'!M91</f>
        <v>0</v>
      </c>
      <c r="B278" s="33"/>
      <c r="C278" s="34"/>
      <c r="D278" s="33"/>
      <c r="E278" s="34"/>
      <c r="F278" s="33"/>
      <c r="G278" s="34"/>
      <c r="H278" s="33"/>
      <c r="I278" s="34"/>
      <c r="J278" s="33"/>
      <c r="K278" s="35">
        <f>SUM(B278:J278)</f>
        <v>0</v>
      </c>
      <c r="L278" s="33"/>
      <c r="M278" s="34"/>
      <c r="N278" s="33"/>
      <c r="O278" s="34"/>
      <c r="P278" s="33"/>
      <c r="Q278" s="34"/>
      <c r="R278" s="33"/>
      <c r="S278" s="34"/>
      <c r="T278" s="33"/>
      <c r="U278" s="36">
        <f>SUM(L278:T278)</f>
        <v>0</v>
      </c>
      <c r="V278" s="37">
        <f>K278+U278</f>
        <v>0</v>
      </c>
    </row>
    <row r="279" spans="1:22">
      <c r="A279" s="40">
        <f>'Players by Team'!M92</f>
        <v>0</v>
      </c>
      <c r="B279" s="33"/>
      <c r="C279" s="34"/>
      <c r="D279" s="33"/>
      <c r="E279" s="34"/>
      <c r="F279" s="33"/>
      <c r="G279" s="34"/>
      <c r="H279" s="33"/>
      <c r="I279" s="34"/>
      <c r="J279" s="33"/>
      <c r="K279" s="35">
        <f>SUM(B279:J279)</f>
        <v>0</v>
      </c>
      <c r="L279" s="33"/>
      <c r="M279" s="34"/>
      <c r="N279" s="33"/>
      <c r="O279" s="34"/>
      <c r="P279" s="33"/>
      <c r="Q279" s="34"/>
      <c r="R279" s="33"/>
      <c r="S279" s="34"/>
      <c r="T279" s="33"/>
      <c r="U279" s="36">
        <f>SUM(L279:T279)</f>
        <v>0</v>
      </c>
      <c r="V279" s="37">
        <f>K279+U279</f>
        <v>0</v>
      </c>
    </row>
    <row r="280" spans="1:22">
      <c r="A280" s="40">
        <f>'Players by Team'!M93</f>
        <v>0</v>
      </c>
      <c r="B280" s="33"/>
      <c r="C280" s="34"/>
      <c r="D280" s="33"/>
      <c r="E280" s="34"/>
      <c r="F280" s="33"/>
      <c r="G280" s="34"/>
      <c r="H280" s="33"/>
      <c r="I280" s="34"/>
      <c r="J280" s="33"/>
      <c r="K280" s="35">
        <f>SUM(B280:J280)</f>
        <v>0</v>
      </c>
      <c r="L280" s="33"/>
      <c r="M280" s="34"/>
      <c r="N280" s="33"/>
      <c r="O280" s="34"/>
      <c r="P280" s="33"/>
      <c r="Q280" s="34"/>
      <c r="R280" s="33"/>
      <c r="S280" s="34"/>
      <c r="T280" s="33"/>
      <c r="U280" s="36">
        <f>SUM(L280:T280)</f>
        <v>0</v>
      </c>
      <c r="V280" s="37">
        <f>K280+U280</f>
        <v>0</v>
      </c>
    </row>
    <row r="281" spans="1:22">
      <c r="A281" s="40">
        <f>'Players by Team'!M94</f>
        <v>0</v>
      </c>
      <c r="B281" s="33"/>
      <c r="C281" s="34"/>
      <c r="D281" s="33"/>
      <c r="E281" s="34"/>
      <c r="F281" s="33"/>
      <c r="G281" s="34"/>
      <c r="H281" s="33"/>
      <c r="I281" s="34"/>
      <c r="J281" s="33"/>
      <c r="K281" s="35">
        <f>SUM(B281:J281)</f>
        <v>0</v>
      </c>
      <c r="L281" s="33"/>
      <c r="M281" s="34"/>
      <c r="N281" s="33"/>
      <c r="O281" s="34"/>
      <c r="P281" s="33"/>
      <c r="Q281" s="34"/>
      <c r="R281" s="33"/>
      <c r="S281" s="34"/>
      <c r="T281" s="33"/>
      <c r="U281" s="36">
        <f>SUM(L281:T281)</f>
        <v>0</v>
      </c>
      <c r="V281" s="37">
        <f>K281+U281</f>
        <v>0</v>
      </c>
    </row>
    <row r="282" spans="1:22">
      <c r="A282" s="40">
        <f>'Players by Team'!M95</f>
        <v>0</v>
      </c>
      <c r="B282" s="33"/>
      <c r="C282" s="34"/>
      <c r="D282" s="33"/>
      <c r="E282" s="34"/>
      <c r="F282" s="33"/>
      <c r="G282" s="34"/>
      <c r="H282" s="33"/>
      <c r="I282" s="34"/>
      <c r="J282" s="33"/>
      <c r="K282" s="35">
        <f>SUM(B282:J282)</f>
        <v>0</v>
      </c>
      <c r="L282" s="33"/>
      <c r="M282" s="34"/>
      <c r="N282" s="33"/>
      <c r="O282" s="34"/>
      <c r="P282" s="33"/>
      <c r="Q282" s="34"/>
      <c r="R282" s="33"/>
      <c r="S282" s="34"/>
      <c r="T282" s="33"/>
      <c r="U282" s="36">
        <f>SUM(L282:T282)</f>
        <v>0</v>
      </c>
      <c r="V282" s="37">
        <f>K282+U282</f>
        <v>0</v>
      </c>
    </row>
  </sheetData>
  <sheetProtection selectLockedCells="1" selectUnlockedCell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282"/>
  <sheetViews>
    <sheetView topLeftCell="A116" workbookViewId="0">
      <selection activeCell="Z126" sqref="Z126"/>
    </sheetView>
  </sheetViews>
  <sheetFormatPr baseColWidth="10" defaultColWidth="8.7109375" defaultRowHeight="16"/>
  <cols>
    <col min="1" max="1" width="27.42578125" style="6" bestFit="1" customWidth="1"/>
    <col min="2" max="10" width="3.7109375" customWidth="1"/>
    <col min="11" max="11" width="6.7109375" customWidth="1"/>
    <col min="12" max="20" width="3.7109375" customWidth="1"/>
    <col min="21" max="22" width="6.7109375" customWidth="1"/>
  </cols>
  <sheetData>
    <row r="1" spans="1:22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5" t="s">
        <v>21</v>
      </c>
      <c r="L1" s="15">
        <v>10</v>
      </c>
      <c r="M1" s="15">
        <v>11</v>
      </c>
      <c r="N1" s="15">
        <v>12</v>
      </c>
      <c r="O1" s="15">
        <v>13</v>
      </c>
      <c r="P1" s="15">
        <v>14</v>
      </c>
      <c r="Q1" s="15">
        <v>15</v>
      </c>
      <c r="R1" s="15">
        <v>16</v>
      </c>
      <c r="S1" s="15">
        <v>17</v>
      </c>
      <c r="T1" s="15">
        <v>18</v>
      </c>
      <c r="U1" s="15" t="s">
        <v>22</v>
      </c>
      <c r="V1" s="15" t="s">
        <v>2</v>
      </c>
    </row>
    <row r="2" spans="1:22">
      <c r="A2" t="s">
        <v>32</v>
      </c>
      <c r="B2" s="33">
        <v>4</v>
      </c>
      <c r="C2" s="34">
        <v>3</v>
      </c>
      <c r="D2" s="33">
        <v>4</v>
      </c>
      <c r="E2" s="34">
        <v>4</v>
      </c>
      <c r="F2" s="33">
        <v>5</v>
      </c>
      <c r="G2" s="34">
        <v>3</v>
      </c>
      <c r="H2" s="33">
        <v>4</v>
      </c>
      <c r="I2" s="34">
        <v>5</v>
      </c>
      <c r="J2" s="33">
        <v>4</v>
      </c>
      <c r="K2" s="35">
        <f>SUM(B2:J2)</f>
        <v>36</v>
      </c>
      <c r="L2" s="33">
        <v>3</v>
      </c>
      <c r="M2" s="34">
        <v>4</v>
      </c>
      <c r="N2" s="33">
        <v>5</v>
      </c>
      <c r="O2" s="34">
        <v>4</v>
      </c>
      <c r="P2" s="33">
        <v>3</v>
      </c>
      <c r="Q2" s="34">
        <v>4</v>
      </c>
      <c r="R2" s="33">
        <v>4</v>
      </c>
      <c r="S2" s="34">
        <v>4</v>
      </c>
      <c r="T2" s="33">
        <v>5</v>
      </c>
      <c r="U2" s="36">
        <f>SUM(L2:T2)</f>
        <v>36</v>
      </c>
      <c r="V2" s="37">
        <f>K2+U2</f>
        <v>72</v>
      </c>
    </row>
    <row r="3" spans="1:22">
      <c r="K3" s="6" t="s">
        <v>23</v>
      </c>
    </row>
    <row r="4" spans="1:22">
      <c r="A4" s="48" t="str">
        <f>'Players by Team'!A1:A1</f>
        <v>ALAMO HEIGHTS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5" t="s">
        <v>21</v>
      </c>
      <c r="L4" s="15">
        <v>10</v>
      </c>
      <c r="M4" s="15">
        <v>11</v>
      </c>
      <c r="N4" s="15">
        <v>12</v>
      </c>
      <c r="O4" s="15">
        <v>13</v>
      </c>
      <c r="P4" s="15">
        <v>14</v>
      </c>
      <c r="Q4" s="15">
        <v>15</v>
      </c>
      <c r="R4" s="15">
        <v>16</v>
      </c>
      <c r="S4" s="15">
        <v>17</v>
      </c>
      <c r="T4" s="15">
        <v>18</v>
      </c>
      <c r="U4" s="15" t="s">
        <v>22</v>
      </c>
      <c r="V4" s="15" t="s">
        <v>2</v>
      </c>
    </row>
    <row r="5" spans="1:22">
      <c r="A5" s="38" t="str">
        <f>'Players by Team'!A2</f>
        <v>Jacklyn Gonzalez</v>
      </c>
      <c r="B5" s="33"/>
      <c r="C5" s="34"/>
      <c r="D5" s="33"/>
      <c r="E5" s="34"/>
      <c r="F5" s="33"/>
      <c r="G5" s="34"/>
      <c r="H5" s="33"/>
      <c r="I5" s="34"/>
      <c r="J5" s="39"/>
      <c r="K5" s="35">
        <f>SUM(B5:J5)</f>
        <v>0</v>
      </c>
      <c r="L5" s="33"/>
      <c r="M5" s="34"/>
      <c r="N5" s="33"/>
      <c r="O5" s="34"/>
      <c r="P5" s="33"/>
      <c r="Q5" s="34"/>
      <c r="R5" s="33"/>
      <c r="S5" s="34"/>
      <c r="T5" s="33"/>
      <c r="U5" s="36">
        <f>SUM(L5:T5)</f>
        <v>0</v>
      </c>
      <c r="V5" s="37">
        <f>K5+U5</f>
        <v>0</v>
      </c>
    </row>
    <row r="6" spans="1:22">
      <c r="A6" s="38" t="str">
        <f>'Players by Team'!A3</f>
        <v>Jordan Salisbury</v>
      </c>
      <c r="B6" s="33"/>
      <c r="C6" s="34"/>
      <c r="D6" s="33"/>
      <c r="E6" s="34"/>
      <c r="F6" s="33"/>
      <c r="G6" s="34"/>
      <c r="H6" s="33"/>
      <c r="I6" s="34"/>
      <c r="J6" s="33"/>
      <c r="K6" s="35">
        <f>SUM(B6:J6)</f>
        <v>0</v>
      </c>
      <c r="L6" s="33"/>
      <c r="M6" s="34"/>
      <c r="N6" s="33"/>
      <c r="O6" s="34"/>
      <c r="P6" s="33"/>
      <c r="Q6" s="34"/>
      <c r="R6" s="33"/>
      <c r="S6" s="34"/>
      <c r="T6" s="33"/>
      <c r="U6" s="36">
        <f>SUM(L6:T6)</f>
        <v>0</v>
      </c>
      <c r="V6" s="37">
        <f>K6+U6</f>
        <v>0</v>
      </c>
    </row>
    <row r="7" spans="1:22">
      <c r="A7" s="38" t="str">
        <f>'Players by Team'!A4</f>
        <v>Kate Heinrich</v>
      </c>
      <c r="B7" s="33"/>
      <c r="C7" s="34"/>
      <c r="D7" s="33"/>
      <c r="E7" s="34"/>
      <c r="F7" s="33"/>
      <c r="G7" s="34"/>
      <c r="H7" s="33"/>
      <c r="I7" s="34"/>
      <c r="J7" s="33"/>
      <c r="K7" s="35">
        <f>SUM(B7:J7)</f>
        <v>0</v>
      </c>
      <c r="L7" s="33"/>
      <c r="M7" s="34"/>
      <c r="N7" s="33"/>
      <c r="O7" s="34"/>
      <c r="P7" s="33"/>
      <c r="Q7" s="34"/>
      <c r="R7" s="33"/>
      <c r="S7" s="34"/>
      <c r="T7" s="33"/>
      <c r="U7" s="36">
        <f>SUM(L7:T7)</f>
        <v>0</v>
      </c>
      <c r="V7" s="37">
        <f>K7+U7</f>
        <v>0</v>
      </c>
    </row>
    <row r="8" spans="1:22">
      <c r="A8" s="38" t="str">
        <f>'Players by Team'!A5</f>
        <v>Ella Williams</v>
      </c>
      <c r="B8" s="33"/>
      <c r="C8" s="34"/>
      <c r="D8" s="33"/>
      <c r="E8" s="34"/>
      <c r="F8" s="33"/>
      <c r="G8" s="34"/>
      <c r="H8" s="33"/>
      <c r="I8" s="34"/>
      <c r="J8" s="33"/>
      <c r="K8" s="35">
        <f>SUM(B8:J8)</f>
        <v>0</v>
      </c>
      <c r="L8" s="33"/>
      <c r="M8" s="34"/>
      <c r="N8" s="33"/>
      <c r="O8" s="34"/>
      <c r="P8" s="33"/>
      <c r="Q8" s="34"/>
      <c r="R8" s="33"/>
      <c r="S8" s="34"/>
      <c r="T8" s="33"/>
      <c r="U8" s="36">
        <f>SUM(L8:T8)</f>
        <v>0</v>
      </c>
      <c r="V8" s="37">
        <f>K8+U8</f>
        <v>0</v>
      </c>
    </row>
    <row r="9" spans="1:22">
      <c r="A9" s="38" t="str">
        <f>'Players by Team'!A6</f>
        <v>Amanda Slowey</v>
      </c>
      <c r="B9" s="33"/>
      <c r="C9" s="34"/>
      <c r="D9" s="33"/>
      <c r="E9" s="34"/>
      <c r="F9" s="33"/>
      <c r="G9" s="34"/>
      <c r="H9" s="33"/>
      <c r="I9" s="34"/>
      <c r="J9" s="33"/>
      <c r="K9" s="35">
        <f>SUM(B9:J9)</f>
        <v>0</v>
      </c>
      <c r="L9" s="33"/>
      <c r="M9" s="34"/>
      <c r="N9" s="33"/>
      <c r="O9" s="34"/>
      <c r="P9" s="33"/>
      <c r="Q9" s="34"/>
      <c r="R9" s="33"/>
      <c r="S9" s="34"/>
      <c r="T9" s="33"/>
      <c r="U9" s="36">
        <f>SUM(L9:T9)</f>
        <v>0</v>
      </c>
      <c r="V9" s="37">
        <f>K9+U9</f>
        <v>0</v>
      </c>
    </row>
    <row r="11" spans="1:22">
      <c r="A11" s="48" t="str">
        <f>'Players by Team'!G1</f>
        <v>ALLEN BLUE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5" t="s">
        <v>21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  <c r="S11" s="15">
        <v>17</v>
      </c>
      <c r="T11" s="15">
        <v>18</v>
      </c>
      <c r="U11" s="15" t="s">
        <v>22</v>
      </c>
      <c r="V11" s="15" t="s">
        <v>2</v>
      </c>
    </row>
    <row r="12" spans="1:22">
      <c r="A12" s="38" t="str">
        <f>'Players by Team'!G2</f>
        <v>Angela Inocian</v>
      </c>
      <c r="B12" s="33"/>
      <c r="C12" s="34"/>
      <c r="D12" s="33"/>
      <c r="E12" s="34"/>
      <c r="F12" s="33"/>
      <c r="G12" s="34"/>
      <c r="H12" s="33"/>
      <c r="I12" s="34"/>
      <c r="J12" s="33"/>
      <c r="K12" s="35">
        <f>SUM(B12:J12)</f>
        <v>0</v>
      </c>
      <c r="L12" s="33"/>
      <c r="M12" s="34"/>
      <c r="N12" s="33"/>
      <c r="O12" s="34"/>
      <c r="P12" s="33"/>
      <c r="Q12" s="34"/>
      <c r="R12" s="33"/>
      <c r="S12" s="34"/>
      <c r="T12" s="33"/>
      <c r="U12" s="36">
        <f>SUM(L12:T12)</f>
        <v>0</v>
      </c>
      <c r="V12" s="37">
        <f>K12+U12</f>
        <v>0</v>
      </c>
    </row>
    <row r="13" spans="1:22">
      <c r="A13" s="38" t="str">
        <f>'Players by Team'!G3</f>
        <v>Abigail Inocian</v>
      </c>
      <c r="B13" s="33"/>
      <c r="C13" s="34"/>
      <c r="D13" s="33"/>
      <c r="E13" s="34"/>
      <c r="F13" s="33"/>
      <c r="G13" s="34"/>
      <c r="H13" s="33"/>
      <c r="I13" s="34"/>
      <c r="J13" s="33"/>
      <c r="K13" s="35">
        <f>SUM(B13:J13)</f>
        <v>0</v>
      </c>
      <c r="L13" s="33"/>
      <c r="M13" s="34"/>
      <c r="N13" s="33"/>
      <c r="O13" s="34"/>
      <c r="P13" s="33"/>
      <c r="Q13" s="34"/>
      <c r="R13" s="33"/>
      <c r="S13" s="34"/>
      <c r="T13" s="33"/>
      <c r="U13" s="36">
        <f>SUM(L13:T13)</f>
        <v>0</v>
      </c>
      <c r="V13" s="37">
        <f>K13+U13</f>
        <v>0</v>
      </c>
    </row>
    <row r="14" spans="1:22">
      <c r="A14" s="38" t="str">
        <f>'Players by Team'!G4</f>
        <v>Megha Reddy</v>
      </c>
      <c r="B14" s="33"/>
      <c r="C14" s="34"/>
      <c r="D14" s="33"/>
      <c r="E14" s="34"/>
      <c r="F14" s="33"/>
      <c r="G14" s="34"/>
      <c r="H14" s="33"/>
      <c r="I14" s="34"/>
      <c r="J14" s="33"/>
      <c r="K14" s="35">
        <f>SUM(B14:J14)</f>
        <v>0</v>
      </c>
      <c r="L14" s="33"/>
      <c r="M14" s="34"/>
      <c r="N14" s="33"/>
      <c r="O14" s="34"/>
      <c r="P14" s="33"/>
      <c r="Q14" s="34"/>
      <c r="R14" s="33"/>
      <c r="S14" s="34"/>
      <c r="T14" s="33"/>
      <c r="U14" s="36">
        <f>SUM(L14:T14)</f>
        <v>0</v>
      </c>
      <c r="V14" s="37">
        <f>K14+U14</f>
        <v>0</v>
      </c>
    </row>
    <row r="15" spans="1:22">
      <c r="A15" s="38" t="str">
        <f>'Players by Team'!G5</f>
        <v>Marina Thuesen</v>
      </c>
      <c r="B15" s="33"/>
      <c r="C15" s="34"/>
      <c r="D15" s="33"/>
      <c r="E15" s="34"/>
      <c r="F15" s="33"/>
      <c r="G15" s="34"/>
      <c r="H15" s="33"/>
      <c r="I15" s="34"/>
      <c r="J15" s="33"/>
      <c r="K15" s="35">
        <f>SUM(B15:J15)</f>
        <v>0</v>
      </c>
      <c r="L15" s="33"/>
      <c r="M15" s="34"/>
      <c r="N15" s="33"/>
      <c r="O15" s="34"/>
      <c r="P15" s="33"/>
      <c r="Q15" s="34"/>
      <c r="R15" s="33"/>
      <c r="S15" s="34"/>
      <c r="T15" s="33"/>
      <c r="U15" s="36">
        <f>SUM(L15:T15)</f>
        <v>0</v>
      </c>
      <c r="V15" s="37">
        <f>K15+U15</f>
        <v>0</v>
      </c>
    </row>
    <row r="16" spans="1:22">
      <c r="A16" s="38" t="str">
        <f>'Players by Team'!G6</f>
        <v>Sarah Zeng</v>
      </c>
      <c r="B16" s="33"/>
      <c r="C16" s="34"/>
      <c r="D16" s="33"/>
      <c r="E16" s="34"/>
      <c r="F16" s="33"/>
      <c r="G16" s="34"/>
      <c r="H16" s="33"/>
      <c r="I16" s="34"/>
      <c r="J16" s="33"/>
      <c r="K16" s="35">
        <f>SUM(B16:J16)</f>
        <v>0</v>
      </c>
      <c r="L16" s="33"/>
      <c r="M16" s="34"/>
      <c r="N16" s="33"/>
      <c r="O16" s="34"/>
      <c r="P16" s="33"/>
      <c r="Q16" s="34"/>
      <c r="R16" s="33"/>
      <c r="S16" s="34"/>
      <c r="T16" s="33"/>
      <c r="U16" s="36">
        <f>SUM(L16:T16)</f>
        <v>0</v>
      </c>
      <c r="V16" s="37">
        <f>K16+U16</f>
        <v>0</v>
      </c>
    </row>
    <row r="18" spans="1:22">
      <c r="A18" s="48" t="str">
        <f>'Players by Team'!M1</f>
        <v>ALLEN WHITE</v>
      </c>
      <c r="B18" s="13">
        <v>1</v>
      </c>
      <c r="C18" s="13">
        <v>2</v>
      </c>
      <c r="D18" s="13">
        <v>3</v>
      </c>
      <c r="E18" s="13">
        <v>4</v>
      </c>
      <c r="F18" s="13">
        <v>5</v>
      </c>
      <c r="G18" s="13">
        <v>6</v>
      </c>
      <c r="H18" s="13">
        <v>7</v>
      </c>
      <c r="I18" s="13">
        <v>8</v>
      </c>
      <c r="J18" s="13">
        <v>9</v>
      </c>
      <c r="K18" s="15" t="s">
        <v>21</v>
      </c>
      <c r="L18" s="15">
        <v>10</v>
      </c>
      <c r="M18" s="15">
        <v>11</v>
      </c>
      <c r="N18" s="15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 t="s">
        <v>22</v>
      </c>
      <c r="V18" s="15" t="s">
        <v>2</v>
      </c>
    </row>
    <row r="19" spans="1:22">
      <c r="A19" s="38" t="str">
        <f>'Players by Team'!M2</f>
        <v>Natalie Quintana</v>
      </c>
      <c r="B19" s="33"/>
      <c r="C19" s="34"/>
      <c r="D19" s="33"/>
      <c r="E19" s="34"/>
      <c r="F19" s="33"/>
      <c r="G19" s="34"/>
      <c r="H19" s="33"/>
      <c r="I19" s="34"/>
      <c r="J19" s="33"/>
      <c r="K19" s="35">
        <f>SUM(B19:J19)</f>
        <v>0</v>
      </c>
      <c r="L19" s="33"/>
      <c r="M19" s="34"/>
      <c r="N19" s="33"/>
      <c r="O19" s="34"/>
      <c r="P19" s="33"/>
      <c r="Q19" s="34"/>
      <c r="R19" s="33"/>
      <c r="S19" s="34"/>
      <c r="T19" s="33"/>
      <c r="U19" s="36">
        <f>SUM(L19:T19)</f>
        <v>0</v>
      </c>
      <c r="V19" s="37">
        <f>K19+U19</f>
        <v>0</v>
      </c>
    </row>
    <row r="20" spans="1:22">
      <c r="A20" s="38" t="str">
        <f>'Players by Team'!M3</f>
        <v>Shreya Nair</v>
      </c>
      <c r="B20" s="33"/>
      <c r="C20" s="34"/>
      <c r="D20" s="33"/>
      <c r="E20" s="34"/>
      <c r="F20" s="33"/>
      <c r="G20" s="34"/>
      <c r="H20" s="33"/>
      <c r="I20" s="34"/>
      <c r="J20" s="33"/>
      <c r="K20" s="35">
        <f>SUM(B20:J20)</f>
        <v>0</v>
      </c>
      <c r="L20" s="33"/>
      <c r="M20" s="34"/>
      <c r="N20" s="33"/>
      <c r="O20" s="34"/>
      <c r="P20" s="33"/>
      <c r="Q20" s="34"/>
      <c r="R20" s="33"/>
      <c r="S20" s="34"/>
      <c r="T20" s="33"/>
      <c r="U20" s="36">
        <f>SUM(L20:T20)</f>
        <v>0</v>
      </c>
      <c r="V20" s="37">
        <f>K20+U20</f>
        <v>0</v>
      </c>
    </row>
    <row r="21" spans="1:22">
      <c r="A21" s="38" t="str">
        <f>'Players by Team'!M4</f>
        <v>Anika Trehan</v>
      </c>
      <c r="B21" s="33"/>
      <c r="C21" s="34"/>
      <c r="D21" s="33"/>
      <c r="E21" s="34"/>
      <c r="F21" s="33"/>
      <c r="G21" s="34"/>
      <c r="H21" s="33"/>
      <c r="I21" s="34"/>
      <c r="J21" s="33"/>
      <c r="K21" s="35">
        <f>SUM(B21:J21)</f>
        <v>0</v>
      </c>
      <c r="L21" s="33"/>
      <c r="M21" s="34"/>
      <c r="N21" s="33"/>
      <c r="O21" s="34"/>
      <c r="P21" s="33"/>
      <c r="Q21" s="34"/>
      <c r="R21" s="33"/>
      <c r="S21" s="34"/>
      <c r="T21" s="33"/>
      <c r="U21" s="36">
        <f>SUM(L21:T21)</f>
        <v>0</v>
      </c>
      <c r="V21" s="37">
        <f>K21+U21</f>
        <v>0</v>
      </c>
    </row>
    <row r="22" spans="1:22">
      <c r="A22" s="38" t="str">
        <f>'Players by Team'!M5</f>
        <v>Lauren Nguyenpu</v>
      </c>
      <c r="B22" s="33"/>
      <c r="C22" s="34"/>
      <c r="D22" s="33"/>
      <c r="E22" s="34"/>
      <c r="F22" s="33"/>
      <c r="G22" s="34"/>
      <c r="H22" s="33"/>
      <c r="I22" s="34"/>
      <c r="J22" s="33"/>
      <c r="K22" s="35">
        <f>SUM(B22:J22)</f>
        <v>0</v>
      </c>
      <c r="L22" s="33"/>
      <c r="M22" s="34"/>
      <c r="N22" s="33"/>
      <c r="O22" s="34"/>
      <c r="P22" s="33"/>
      <c r="Q22" s="34"/>
      <c r="R22" s="33"/>
      <c r="S22" s="34"/>
      <c r="T22" s="33"/>
      <c r="U22" s="36">
        <f>SUM(L22:T22)</f>
        <v>0</v>
      </c>
      <c r="V22" s="37">
        <f>K22+U22</f>
        <v>0</v>
      </c>
    </row>
    <row r="23" spans="1:22">
      <c r="A23" s="38" t="str">
        <f>'Players by Team'!M6</f>
        <v>Danielle Dimafelix</v>
      </c>
      <c r="B23" s="33"/>
      <c r="C23" s="34"/>
      <c r="D23" s="33"/>
      <c r="E23" s="34"/>
      <c r="F23" s="33"/>
      <c r="G23" s="34"/>
      <c r="H23" s="33"/>
      <c r="I23" s="34"/>
      <c r="J23" s="33"/>
      <c r="K23" s="35">
        <f>SUM(B23:J23)</f>
        <v>0</v>
      </c>
      <c r="L23" s="33"/>
      <c r="M23" s="34"/>
      <c r="N23" s="33"/>
      <c r="O23" s="34"/>
      <c r="P23" s="33"/>
      <c r="Q23" s="34"/>
      <c r="R23" s="33"/>
      <c r="S23" s="34"/>
      <c r="T23" s="33"/>
      <c r="U23" s="36">
        <f>SUM(L23:T23)</f>
        <v>0</v>
      </c>
      <c r="V23" s="37">
        <f>K23+U23</f>
        <v>0</v>
      </c>
    </row>
    <row r="25" spans="1:22">
      <c r="A25" s="48" t="str">
        <f>'Players by Team'!A9</f>
        <v>AMARILLO HIGH</v>
      </c>
      <c r="B25" s="13">
        <v>1</v>
      </c>
      <c r="C25" s="13">
        <v>2</v>
      </c>
      <c r="D25" s="13">
        <v>3</v>
      </c>
      <c r="E25" s="13">
        <v>4</v>
      </c>
      <c r="F25" s="13">
        <v>5</v>
      </c>
      <c r="G25" s="13">
        <v>6</v>
      </c>
      <c r="H25" s="13">
        <v>7</v>
      </c>
      <c r="I25" s="13">
        <v>8</v>
      </c>
      <c r="J25" s="13">
        <v>9</v>
      </c>
      <c r="K25" s="15" t="s">
        <v>21</v>
      </c>
      <c r="L25" s="15">
        <v>10</v>
      </c>
      <c r="M25" s="15">
        <v>11</v>
      </c>
      <c r="N25" s="15">
        <v>12</v>
      </c>
      <c r="O25" s="15">
        <v>13</v>
      </c>
      <c r="P25" s="15">
        <v>14</v>
      </c>
      <c r="Q25" s="15">
        <v>15</v>
      </c>
      <c r="R25" s="15">
        <v>16</v>
      </c>
      <c r="S25" s="15">
        <v>17</v>
      </c>
      <c r="T25" s="15">
        <v>18</v>
      </c>
      <c r="U25" s="15" t="s">
        <v>22</v>
      </c>
      <c r="V25" s="15" t="s">
        <v>2</v>
      </c>
    </row>
    <row r="26" spans="1:22">
      <c r="A26" s="38" t="str">
        <f>'Players by Team'!A10</f>
        <v>Alexis Escobedo</v>
      </c>
      <c r="B26" s="33"/>
      <c r="C26" s="34"/>
      <c r="D26" s="33"/>
      <c r="E26" s="34"/>
      <c r="F26" s="33"/>
      <c r="G26" s="34"/>
      <c r="H26" s="33"/>
      <c r="I26" s="34"/>
      <c r="J26" s="33"/>
      <c r="K26" s="35">
        <f>SUM(B26:J26)</f>
        <v>0</v>
      </c>
      <c r="L26" s="33"/>
      <c r="M26" s="34"/>
      <c r="N26" s="33"/>
      <c r="O26" s="34"/>
      <c r="P26" s="33"/>
      <c r="Q26" s="34"/>
      <c r="R26" s="33"/>
      <c r="S26" s="34"/>
      <c r="T26" s="33"/>
      <c r="U26" s="36">
        <f>SUM(L26:T26)</f>
        <v>0</v>
      </c>
      <c r="V26" s="37">
        <f>K26+U26</f>
        <v>0</v>
      </c>
    </row>
    <row r="27" spans="1:22">
      <c r="A27" s="38" t="str">
        <f>'Players by Team'!A11</f>
        <v>Ainsley Carter</v>
      </c>
      <c r="B27" s="33"/>
      <c r="C27" s="34"/>
      <c r="D27" s="33"/>
      <c r="E27" s="34"/>
      <c r="F27" s="33"/>
      <c r="G27" s="34"/>
      <c r="H27" s="33"/>
      <c r="I27" s="34"/>
      <c r="J27" s="33"/>
      <c r="K27" s="35">
        <f>SUM(B27:J27)</f>
        <v>0</v>
      </c>
      <c r="L27" s="33"/>
      <c r="M27" s="34"/>
      <c r="N27" s="33"/>
      <c r="O27" s="34"/>
      <c r="P27" s="33"/>
      <c r="Q27" s="34"/>
      <c r="R27" s="33"/>
      <c r="S27" s="34"/>
      <c r="T27" s="33"/>
      <c r="U27" s="36">
        <f>SUM(L27:T27)</f>
        <v>0</v>
      </c>
      <c r="V27" s="37">
        <f>K27+U27</f>
        <v>0</v>
      </c>
    </row>
    <row r="28" spans="1:22">
      <c r="A28" s="38" t="str">
        <f>'Players by Team'!A12</f>
        <v>Avery Britten</v>
      </c>
      <c r="B28" s="33"/>
      <c r="C28" s="34"/>
      <c r="D28" s="33"/>
      <c r="E28" s="34"/>
      <c r="F28" s="33"/>
      <c r="G28" s="34"/>
      <c r="H28" s="33"/>
      <c r="I28" s="34"/>
      <c r="J28" s="33"/>
      <c r="K28" s="35">
        <f>SUM(B28:J28)</f>
        <v>0</v>
      </c>
      <c r="L28" s="33"/>
      <c r="M28" s="34"/>
      <c r="N28" s="33"/>
      <c r="O28" s="34"/>
      <c r="P28" s="33"/>
      <c r="Q28" s="34"/>
      <c r="R28" s="33"/>
      <c r="S28" s="34"/>
      <c r="T28" s="33"/>
      <c r="U28" s="36">
        <f>SUM(L28:T28)</f>
        <v>0</v>
      </c>
      <c r="V28" s="37">
        <f>K28+U28</f>
        <v>0</v>
      </c>
    </row>
    <row r="29" spans="1:22">
      <c r="A29" s="38" t="str">
        <f>'Players by Team'!A13</f>
        <v>Karlee Holcomb</v>
      </c>
      <c r="B29" s="33"/>
      <c r="C29" s="34"/>
      <c r="D29" s="33"/>
      <c r="E29" s="34"/>
      <c r="F29" s="33"/>
      <c r="G29" s="34"/>
      <c r="H29" s="33"/>
      <c r="I29" s="34"/>
      <c r="J29" s="33"/>
      <c r="K29" s="35">
        <f>SUM(B29:J29)</f>
        <v>0</v>
      </c>
      <c r="L29" s="33"/>
      <c r="M29" s="34"/>
      <c r="N29" s="33"/>
      <c r="O29" s="34"/>
      <c r="P29" s="33"/>
      <c r="Q29" s="34"/>
      <c r="R29" s="33"/>
      <c r="S29" s="34"/>
      <c r="T29" s="33"/>
      <c r="U29" s="36">
        <f>SUM(L29:T29)</f>
        <v>0</v>
      </c>
      <c r="V29" s="37">
        <f>K29+U29</f>
        <v>0</v>
      </c>
    </row>
    <row r="30" spans="1:22">
      <c r="A30" s="38" t="str">
        <f>'Players by Team'!A14</f>
        <v>Rhea Anderson</v>
      </c>
      <c r="B30" s="33"/>
      <c r="C30" s="34"/>
      <c r="D30" s="33"/>
      <c r="E30" s="34"/>
      <c r="F30" s="33"/>
      <c r="G30" s="34"/>
      <c r="H30" s="33"/>
      <c r="I30" s="34"/>
      <c r="J30" s="33"/>
      <c r="K30" s="35">
        <f>SUM(B30:J30)</f>
        <v>0</v>
      </c>
      <c r="L30" s="33"/>
      <c r="M30" s="34"/>
      <c r="N30" s="33"/>
      <c r="O30" s="34"/>
      <c r="P30" s="33"/>
      <c r="Q30" s="34"/>
      <c r="R30" s="33"/>
      <c r="S30" s="34"/>
      <c r="T30" s="33"/>
      <c r="U30" s="36">
        <f>SUM(L30:T30)</f>
        <v>0</v>
      </c>
      <c r="V30" s="37">
        <f>K30+U30</f>
        <v>0</v>
      </c>
    </row>
    <row r="32" spans="1:22">
      <c r="A32" s="50" t="str">
        <f>'Players by Team'!G9</f>
        <v>ANDREWS</v>
      </c>
      <c r="B32" s="13">
        <v>1</v>
      </c>
      <c r="C32" s="13">
        <v>2</v>
      </c>
      <c r="D32" s="13">
        <v>3</v>
      </c>
      <c r="E32" s="13">
        <v>4</v>
      </c>
      <c r="F32" s="13">
        <v>5</v>
      </c>
      <c r="G32" s="13">
        <v>6</v>
      </c>
      <c r="H32" s="13">
        <v>7</v>
      </c>
      <c r="I32" s="13">
        <v>8</v>
      </c>
      <c r="J32" s="13">
        <v>9</v>
      </c>
      <c r="K32" s="15" t="s">
        <v>21</v>
      </c>
      <c r="L32" s="15">
        <v>10</v>
      </c>
      <c r="M32" s="15">
        <v>11</v>
      </c>
      <c r="N32" s="15">
        <v>12</v>
      </c>
      <c r="O32" s="15">
        <v>13</v>
      </c>
      <c r="P32" s="15">
        <v>14</v>
      </c>
      <c r="Q32" s="15">
        <v>15</v>
      </c>
      <c r="R32" s="15">
        <v>16</v>
      </c>
      <c r="S32" s="15">
        <v>17</v>
      </c>
      <c r="T32" s="15">
        <v>18</v>
      </c>
      <c r="U32" s="15" t="s">
        <v>22</v>
      </c>
      <c r="V32" s="15" t="s">
        <v>2</v>
      </c>
    </row>
    <row r="33" spans="1:22">
      <c r="A33" s="40" t="str">
        <f>'Players by Team'!G10</f>
        <v>Brynlee Dyes</v>
      </c>
      <c r="B33" s="33"/>
      <c r="C33" s="34"/>
      <c r="D33" s="33"/>
      <c r="E33" s="34"/>
      <c r="F33" s="33"/>
      <c r="G33" s="34"/>
      <c r="H33" s="33"/>
      <c r="I33" s="34"/>
      <c r="J33" s="33"/>
      <c r="K33" s="35">
        <f>SUM(B33:J33)</f>
        <v>0</v>
      </c>
      <c r="L33" s="33"/>
      <c r="M33" s="34"/>
      <c r="N33" s="33"/>
      <c r="O33" s="34"/>
      <c r="P33" s="33"/>
      <c r="Q33" s="34"/>
      <c r="R33" s="33"/>
      <c r="S33" s="34"/>
      <c r="T33" s="33"/>
      <c r="U33" s="36">
        <f>SUM(L33:T33)</f>
        <v>0</v>
      </c>
      <c r="V33" s="37">
        <f>K33+U33</f>
        <v>0</v>
      </c>
    </row>
    <row r="34" spans="1:22">
      <c r="A34" s="40" t="str">
        <f>'Players by Team'!G11</f>
        <v>Jordyn Hall</v>
      </c>
      <c r="B34" s="33"/>
      <c r="C34" s="34"/>
      <c r="D34" s="33"/>
      <c r="E34" s="34"/>
      <c r="F34" s="33"/>
      <c r="G34" s="34"/>
      <c r="H34" s="33"/>
      <c r="I34" s="34"/>
      <c r="J34" s="33"/>
      <c r="K34" s="35">
        <f>SUM(B34:J34)</f>
        <v>0</v>
      </c>
      <c r="L34" s="33"/>
      <c r="M34" s="34"/>
      <c r="N34" s="33"/>
      <c r="O34" s="34"/>
      <c r="P34" s="33"/>
      <c r="Q34" s="34"/>
      <c r="R34" s="33"/>
      <c r="S34" s="34"/>
      <c r="T34" s="33"/>
      <c r="U34" s="36">
        <f>SUM(L34:T34)</f>
        <v>0</v>
      </c>
      <c r="V34" s="37">
        <f>K34+U34</f>
        <v>0</v>
      </c>
    </row>
    <row r="35" spans="1:22">
      <c r="A35" s="40" t="str">
        <f>'Players by Team'!G12</f>
        <v>Bailey Ballou</v>
      </c>
      <c r="B35" s="33"/>
      <c r="C35" s="34"/>
      <c r="D35" s="33"/>
      <c r="E35" s="34"/>
      <c r="F35" s="33"/>
      <c r="G35" s="34"/>
      <c r="H35" s="33"/>
      <c r="I35" s="34"/>
      <c r="J35" s="33"/>
      <c r="K35" s="35">
        <f>SUM(B35:J35)</f>
        <v>0</v>
      </c>
      <c r="L35" s="33"/>
      <c r="M35" s="34"/>
      <c r="N35" s="33"/>
      <c r="O35" s="34"/>
      <c r="P35" s="33"/>
      <c r="Q35" s="34"/>
      <c r="R35" s="33"/>
      <c r="S35" s="34"/>
      <c r="T35" s="33"/>
      <c r="U35" s="36">
        <f>SUM(L35:T35)</f>
        <v>0</v>
      </c>
      <c r="V35" s="37">
        <f>K35+U35</f>
        <v>0</v>
      </c>
    </row>
    <row r="36" spans="1:22">
      <c r="A36" s="40" t="str">
        <f>'Players by Team'!G13</f>
        <v>Sarah Strube</v>
      </c>
      <c r="B36" s="33"/>
      <c r="C36" s="34"/>
      <c r="D36" s="33"/>
      <c r="E36" s="34"/>
      <c r="F36" s="33"/>
      <c r="G36" s="34"/>
      <c r="H36" s="33"/>
      <c r="I36" s="34"/>
      <c r="J36" s="33"/>
      <c r="K36" s="35">
        <f>SUM(B36:J36)</f>
        <v>0</v>
      </c>
      <c r="L36" s="33"/>
      <c r="M36" s="34"/>
      <c r="N36" s="33"/>
      <c r="O36" s="34"/>
      <c r="P36" s="33"/>
      <c r="Q36" s="34"/>
      <c r="R36" s="33"/>
      <c r="S36" s="34"/>
      <c r="T36" s="33"/>
      <c r="U36" s="36">
        <f>SUM(L36:T36)</f>
        <v>0</v>
      </c>
      <c r="V36" s="37">
        <f>K36+U36</f>
        <v>0</v>
      </c>
    </row>
    <row r="37" spans="1:22">
      <c r="A37" s="40" t="str">
        <f>'Players by Team'!G14</f>
        <v>Taylor Carey</v>
      </c>
      <c r="B37" s="33"/>
      <c r="C37" s="34"/>
      <c r="D37" s="33"/>
      <c r="E37" s="34"/>
      <c r="F37" s="33"/>
      <c r="G37" s="34"/>
      <c r="H37" s="33"/>
      <c r="I37" s="34"/>
      <c r="J37" s="33"/>
      <c r="K37" s="35">
        <f>SUM(B37:J37)</f>
        <v>0</v>
      </c>
      <c r="L37" s="33"/>
      <c r="M37" s="34"/>
      <c r="N37" s="33"/>
      <c r="O37" s="34"/>
      <c r="P37" s="33"/>
      <c r="Q37" s="34"/>
      <c r="R37" s="33"/>
      <c r="S37" s="34"/>
      <c r="T37" s="33"/>
      <c r="U37" s="36">
        <f>SUM(L37:T37)</f>
        <v>0</v>
      </c>
      <c r="V37" s="37">
        <f>K37+U37</f>
        <v>0</v>
      </c>
    </row>
    <row r="39" spans="1:22">
      <c r="A39" s="50" t="str">
        <f>'Players by Team'!M9</f>
        <v>ARLINGTON MARTIN</v>
      </c>
      <c r="B39" s="13">
        <v>1</v>
      </c>
      <c r="C39" s="13">
        <v>2</v>
      </c>
      <c r="D39" s="13">
        <v>3</v>
      </c>
      <c r="E39" s="13">
        <v>4</v>
      </c>
      <c r="F39" s="13">
        <v>5</v>
      </c>
      <c r="G39" s="13">
        <v>6</v>
      </c>
      <c r="H39" s="13">
        <v>7</v>
      </c>
      <c r="I39" s="13">
        <v>8</v>
      </c>
      <c r="J39" s="13">
        <v>9</v>
      </c>
      <c r="K39" s="15" t="s">
        <v>21</v>
      </c>
      <c r="L39" s="15">
        <v>10</v>
      </c>
      <c r="M39" s="15">
        <v>11</v>
      </c>
      <c r="N39" s="15">
        <v>12</v>
      </c>
      <c r="O39" s="15">
        <v>13</v>
      </c>
      <c r="P39" s="15">
        <v>14</v>
      </c>
      <c r="Q39" s="15">
        <v>15</v>
      </c>
      <c r="R39" s="15">
        <v>16</v>
      </c>
      <c r="S39" s="15">
        <v>17</v>
      </c>
      <c r="T39" s="15">
        <v>18</v>
      </c>
      <c r="U39" s="15" t="s">
        <v>22</v>
      </c>
      <c r="V39" s="15" t="s">
        <v>2</v>
      </c>
    </row>
    <row r="40" spans="1:22">
      <c r="A40" s="40" t="str">
        <f>'Players by Team'!M10</f>
        <v>Madison Le</v>
      </c>
      <c r="B40" s="33"/>
      <c r="C40" s="34"/>
      <c r="D40" s="33"/>
      <c r="E40" s="34"/>
      <c r="F40" s="33"/>
      <c r="G40" s="34"/>
      <c r="H40" s="33"/>
      <c r="I40" s="34"/>
      <c r="J40" s="33"/>
      <c r="K40" s="35">
        <f>SUM(B40:J40)</f>
        <v>0</v>
      </c>
      <c r="L40" s="33"/>
      <c r="M40" s="34"/>
      <c r="N40" s="33"/>
      <c r="O40" s="34"/>
      <c r="P40" s="33"/>
      <c r="Q40" s="34"/>
      <c r="R40" s="33"/>
      <c r="S40" s="34"/>
      <c r="T40" s="33"/>
      <c r="U40" s="36">
        <f>SUM(L40:T40)</f>
        <v>0</v>
      </c>
      <c r="V40" s="37">
        <f>K40+U40</f>
        <v>0</v>
      </c>
    </row>
    <row r="41" spans="1:22">
      <c r="A41" s="40" t="str">
        <f>'Players by Team'!M11</f>
        <v>Mason Lewis</v>
      </c>
      <c r="B41" s="33"/>
      <c r="C41" s="34"/>
      <c r="D41" s="33"/>
      <c r="E41" s="34"/>
      <c r="F41" s="33"/>
      <c r="G41" s="34"/>
      <c r="H41" s="33"/>
      <c r="I41" s="34"/>
      <c r="J41" s="33"/>
      <c r="K41" s="35">
        <f>SUM(B41:J41)</f>
        <v>0</v>
      </c>
      <c r="L41" s="33"/>
      <c r="M41" s="34"/>
      <c r="N41" s="33"/>
      <c r="O41" s="34"/>
      <c r="P41" s="33"/>
      <c r="Q41" s="34"/>
      <c r="R41" s="33"/>
      <c r="S41" s="34"/>
      <c r="T41" s="33"/>
      <c r="U41" s="36">
        <f>SUM(L41:T41)</f>
        <v>0</v>
      </c>
      <c r="V41" s="37">
        <f>K41+U41</f>
        <v>0</v>
      </c>
    </row>
    <row r="42" spans="1:22">
      <c r="A42" s="40" t="str">
        <f>'Players by Team'!M12</f>
        <v>Kayleigh Havard</v>
      </c>
      <c r="B42" s="33"/>
      <c r="C42" s="34"/>
      <c r="D42" s="33"/>
      <c r="E42" s="34"/>
      <c r="F42" s="33"/>
      <c r="G42" s="34"/>
      <c r="H42" s="33"/>
      <c r="I42" s="34"/>
      <c r="J42" s="33"/>
      <c r="K42" s="35">
        <f>SUM(B42:J42)</f>
        <v>0</v>
      </c>
      <c r="L42" s="33"/>
      <c r="M42" s="34"/>
      <c r="N42" s="33"/>
      <c r="O42" s="34"/>
      <c r="P42" s="33"/>
      <c r="Q42" s="34"/>
      <c r="R42" s="33"/>
      <c r="S42" s="34"/>
      <c r="T42" s="33"/>
      <c r="U42" s="36">
        <f>SUM(L42:T42)</f>
        <v>0</v>
      </c>
      <c r="V42" s="37">
        <f>K42+U42</f>
        <v>0</v>
      </c>
    </row>
    <row r="43" spans="1:22">
      <c r="A43" s="40" t="str">
        <f>'Players by Team'!M13</f>
        <v>Camille Breitenstein</v>
      </c>
      <c r="B43" s="33"/>
      <c r="C43" s="34"/>
      <c r="D43" s="33"/>
      <c r="E43" s="34"/>
      <c r="F43" s="33"/>
      <c r="G43" s="34"/>
      <c r="H43" s="33"/>
      <c r="I43" s="34"/>
      <c r="J43" s="33"/>
      <c r="K43" s="35">
        <f>SUM(B43:J43)</f>
        <v>0</v>
      </c>
      <c r="L43" s="33"/>
      <c r="M43" s="34"/>
      <c r="N43" s="33"/>
      <c r="O43" s="34"/>
      <c r="P43" s="33"/>
      <c r="Q43" s="34"/>
      <c r="R43" s="33"/>
      <c r="S43" s="34"/>
      <c r="T43" s="33"/>
      <c r="U43" s="36">
        <f>SUM(L43:T43)</f>
        <v>0</v>
      </c>
      <c r="V43" s="37">
        <f>K43+U43</f>
        <v>0</v>
      </c>
    </row>
    <row r="44" spans="1:22">
      <c r="A44" s="40" t="str">
        <f>'Players by Team'!M14</f>
        <v>Sophia Rick</v>
      </c>
      <c r="B44" s="33"/>
      <c r="C44" s="34"/>
      <c r="D44" s="33"/>
      <c r="E44" s="34"/>
      <c r="F44" s="33"/>
      <c r="G44" s="34"/>
      <c r="H44" s="33"/>
      <c r="I44" s="34"/>
      <c r="J44" s="33"/>
      <c r="K44" s="35">
        <f>SUM(B44:J44)</f>
        <v>0</v>
      </c>
      <c r="L44" s="33"/>
      <c r="M44" s="34"/>
      <c r="N44" s="33"/>
      <c r="O44" s="34"/>
      <c r="P44" s="33"/>
      <c r="Q44" s="34"/>
      <c r="R44" s="33"/>
      <c r="S44" s="34"/>
      <c r="T44" s="33"/>
      <c r="U44" s="36">
        <f>SUM(L44:T44)</f>
        <v>0</v>
      </c>
      <c r="V44" s="37">
        <f>K44+U44</f>
        <v>0</v>
      </c>
    </row>
    <row r="46" spans="1:22">
      <c r="A46" s="50" t="str">
        <f>'Players by Team'!A17</f>
        <v>BYRON NELSON</v>
      </c>
      <c r="B46" s="13">
        <v>1</v>
      </c>
      <c r="C46" s="13">
        <v>2</v>
      </c>
      <c r="D46" s="13">
        <v>3</v>
      </c>
      <c r="E46" s="13">
        <v>4</v>
      </c>
      <c r="F46" s="13">
        <v>5</v>
      </c>
      <c r="G46" s="13">
        <v>6</v>
      </c>
      <c r="H46" s="13">
        <v>7</v>
      </c>
      <c r="I46" s="13">
        <v>8</v>
      </c>
      <c r="J46" s="13">
        <v>9</v>
      </c>
      <c r="K46" s="15" t="s">
        <v>21</v>
      </c>
      <c r="L46" s="15">
        <v>10</v>
      </c>
      <c r="M46" s="15">
        <v>11</v>
      </c>
      <c r="N46" s="15">
        <v>12</v>
      </c>
      <c r="O46" s="15">
        <v>13</v>
      </c>
      <c r="P46" s="15">
        <v>14</v>
      </c>
      <c r="Q46" s="15">
        <v>15</v>
      </c>
      <c r="R46" s="15">
        <v>16</v>
      </c>
      <c r="S46" s="15">
        <v>17</v>
      </c>
      <c r="T46" s="15">
        <v>18</v>
      </c>
      <c r="U46" s="15" t="s">
        <v>22</v>
      </c>
      <c r="V46" s="15" t="s">
        <v>2</v>
      </c>
    </row>
    <row r="47" spans="1:22">
      <c r="A47" s="40" t="str">
        <f>'Players by Team'!A18</f>
        <v>MacKenzie Moore</v>
      </c>
      <c r="B47" s="33"/>
      <c r="C47" s="34"/>
      <c r="D47" s="33"/>
      <c r="E47" s="34"/>
      <c r="F47" s="33"/>
      <c r="G47" s="34"/>
      <c r="H47" s="33"/>
      <c r="I47" s="34"/>
      <c r="J47" s="33"/>
      <c r="K47" s="35">
        <f>SUM(B47:J47)</f>
        <v>0</v>
      </c>
      <c r="L47" s="33"/>
      <c r="M47" s="34"/>
      <c r="N47" s="33"/>
      <c r="O47" s="34"/>
      <c r="P47" s="33"/>
      <c r="Q47" s="34"/>
      <c r="R47" s="33"/>
      <c r="S47" s="34"/>
      <c r="T47" s="33"/>
      <c r="U47" s="36">
        <f>SUM(L47:T47)</f>
        <v>0</v>
      </c>
      <c r="V47" s="37">
        <f>K47+U47</f>
        <v>0</v>
      </c>
    </row>
    <row r="48" spans="1:22">
      <c r="A48" s="40" t="str">
        <f>'Players by Team'!A19</f>
        <v>Estelle Seon</v>
      </c>
      <c r="B48" s="33"/>
      <c r="C48" s="34"/>
      <c r="D48" s="33"/>
      <c r="E48" s="34"/>
      <c r="F48" s="33"/>
      <c r="G48" s="34"/>
      <c r="H48" s="33"/>
      <c r="I48" s="34"/>
      <c r="J48" s="33"/>
      <c r="K48" s="35">
        <f>SUM(B48:J48)</f>
        <v>0</v>
      </c>
      <c r="L48" s="33"/>
      <c r="M48" s="34"/>
      <c r="N48" s="33"/>
      <c r="O48" s="34"/>
      <c r="P48" s="33"/>
      <c r="Q48" s="34"/>
      <c r="R48" s="33"/>
      <c r="S48" s="34"/>
      <c r="T48" s="33"/>
      <c r="U48" s="36">
        <f>SUM(L48:T48)</f>
        <v>0</v>
      </c>
      <c r="V48" s="37">
        <f>K48+U48</f>
        <v>0</v>
      </c>
    </row>
    <row r="49" spans="1:22">
      <c r="A49" s="40" t="str">
        <f>'Players by Team'!A20</f>
        <v>Jillian Brown</v>
      </c>
      <c r="B49" s="33"/>
      <c r="C49" s="34"/>
      <c r="D49" s="33"/>
      <c r="E49" s="34"/>
      <c r="F49" s="33"/>
      <c r="G49" s="34"/>
      <c r="H49" s="33"/>
      <c r="I49" s="34"/>
      <c r="J49" s="33"/>
      <c r="K49" s="35">
        <f>SUM(B49:J49)</f>
        <v>0</v>
      </c>
      <c r="L49" s="33"/>
      <c r="M49" s="34"/>
      <c r="N49" s="33"/>
      <c r="O49" s="34"/>
      <c r="P49" s="33"/>
      <c r="Q49" s="34"/>
      <c r="R49" s="33"/>
      <c r="S49" s="34"/>
      <c r="T49" s="33"/>
      <c r="U49" s="36">
        <f>SUM(L49:T49)</f>
        <v>0</v>
      </c>
      <c r="V49" s="37">
        <f>K49+U49</f>
        <v>0</v>
      </c>
    </row>
    <row r="50" spans="1:22">
      <c r="A50" s="40" t="str">
        <f>'Players by Team'!A21</f>
        <v>Keagan Gallo</v>
      </c>
      <c r="B50" s="33"/>
      <c r="C50" s="34"/>
      <c r="D50" s="33"/>
      <c r="E50" s="34"/>
      <c r="F50" s="33"/>
      <c r="G50" s="34"/>
      <c r="H50" s="33"/>
      <c r="I50" s="34"/>
      <c r="J50" s="33"/>
      <c r="K50" s="35">
        <f>SUM(B50:J50)</f>
        <v>0</v>
      </c>
      <c r="L50" s="33"/>
      <c r="M50" s="34"/>
      <c r="N50" s="33"/>
      <c r="O50" s="34"/>
      <c r="P50" s="33"/>
      <c r="Q50" s="34"/>
      <c r="R50" s="33"/>
      <c r="S50" s="34"/>
      <c r="T50" s="33"/>
      <c r="U50" s="36">
        <f>SUM(L50:T50)</f>
        <v>0</v>
      </c>
      <c r="V50" s="37">
        <f>K50+U50</f>
        <v>0</v>
      </c>
    </row>
    <row r="51" spans="1:22">
      <c r="A51" s="40" t="str">
        <f>'Players by Team'!A22</f>
        <v>Avery Mrak</v>
      </c>
      <c r="B51" s="33"/>
      <c r="C51" s="34"/>
      <c r="D51" s="33"/>
      <c r="E51" s="34"/>
      <c r="F51" s="33"/>
      <c r="G51" s="34"/>
      <c r="H51" s="33"/>
      <c r="I51" s="34"/>
      <c r="J51" s="33"/>
      <c r="K51" s="35">
        <f>SUM(B51:J51)</f>
        <v>0</v>
      </c>
      <c r="L51" s="33"/>
      <c r="M51" s="34"/>
      <c r="N51" s="33"/>
      <c r="O51" s="34"/>
      <c r="P51" s="33"/>
      <c r="Q51" s="34"/>
      <c r="R51" s="33"/>
      <c r="S51" s="34"/>
      <c r="T51" s="33"/>
      <c r="U51" s="36">
        <f>SUM(L51:T51)</f>
        <v>0</v>
      </c>
      <c r="V51" s="37">
        <f>K51+U51</f>
        <v>0</v>
      </c>
    </row>
    <row r="53" spans="1:22">
      <c r="A53" s="50" t="str">
        <f>'Players by Team'!G17</f>
        <v>C. HERITAGE</v>
      </c>
      <c r="B53" s="13">
        <v>1</v>
      </c>
      <c r="C53" s="13">
        <v>2</v>
      </c>
      <c r="D53" s="13">
        <v>3</v>
      </c>
      <c r="E53" s="13">
        <v>4</v>
      </c>
      <c r="F53" s="13">
        <v>5</v>
      </c>
      <c r="G53" s="13">
        <v>6</v>
      </c>
      <c r="H53" s="13">
        <v>7</v>
      </c>
      <c r="I53" s="13">
        <v>8</v>
      </c>
      <c r="J53" s="13">
        <v>9</v>
      </c>
      <c r="K53" s="15" t="s">
        <v>21</v>
      </c>
      <c r="L53" s="15">
        <v>10</v>
      </c>
      <c r="M53" s="15">
        <v>11</v>
      </c>
      <c r="N53" s="15">
        <v>12</v>
      </c>
      <c r="O53" s="15">
        <v>13</v>
      </c>
      <c r="P53" s="15">
        <v>14</v>
      </c>
      <c r="Q53" s="15">
        <v>15</v>
      </c>
      <c r="R53" s="15">
        <v>16</v>
      </c>
      <c r="S53" s="15">
        <v>17</v>
      </c>
      <c r="T53" s="15">
        <v>18</v>
      </c>
      <c r="U53" s="15" t="s">
        <v>22</v>
      </c>
      <c r="V53" s="15" t="s">
        <v>2</v>
      </c>
    </row>
    <row r="54" spans="1:22">
      <c r="A54" s="40" t="str">
        <f>'Players by Team'!G18</f>
        <v>Rachel Hicks</v>
      </c>
      <c r="B54" s="33"/>
      <c r="C54" s="34"/>
      <c r="D54" s="33"/>
      <c r="E54" s="34"/>
      <c r="F54" s="33"/>
      <c r="G54" s="34"/>
      <c r="H54" s="33"/>
      <c r="I54" s="34"/>
      <c r="J54" s="33"/>
      <c r="K54" s="35">
        <f>SUM(B54:J54)</f>
        <v>0</v>
      </c>
      <c r="L54" s="33"/>
      <c r="M54" s="34"/>
      <c r="N54" s="33"/>
      <c r="O54" s="34"/>
      <c r="P54" s="33"/>
      <c r="Q54" s="34"/>
      <c r="R54" s="33"/>
      <c r="S54" s="34"/>
      <c r="T54" s="33"/>
      <c r="U54" s="36">
        <f>SUM(L54:T54)</f>
        <v>0</v>
      </c>
      <c r="V54" s="37">
        <f>K54+U54</f>
        <v>0</v>
      </c>
    </row>
    <row r="55" spans="1:22">
      <c r="A55" s="40" t="str">
        <f>'Players by Team'!G19</f>
        <v>Cindey Xiao</v>
      </c>
      <c r="B55" s="33"/>
      <c r="C55" s="34"/>
      <c r="D55" s="33"/>
      <c r="E55" s="34"/>
      <c r="F55" s="33"/>
      <c r="G55" s="34"/>
      <c r="H55" s="33"/>
      <c r="I55" s="34"/>
      <c r="J55" s="33"/>
      <c r="K55" s="35">
        <f>SUM(B55:J55)</f>
        <v>0</v>
      </c>
      <c r="L55" s="33"/>
      <c r="M55" s="34"/>
      <c r="N55" s="33"/>
      <c r="O55" s="34"/>
      <c r="P55" s="33"/>
      <c r="Q55" s="34"/>
      <c r="R55" s="33"/>
      <c r="S55" s="34"/>
      <c r="T55" s="33"/>
      <c r="U55" s="36">
        <f>SUM(L55:T55)</f>
        <v>0</v>
      </c>
      <c r="V55" s="37">
        <f>K55+U55</f>
        <v>0</v>
      </c>
    </row>
    <row r="56" spans="1:22">
      <c r="A56" s="40" t="str">
        <f>'Players by Team'!G20</f>
        <v>Reagan Lee</v>
      </c>
      <c r="B56" s="33"/>
      <c r="C56" s="34"/>
      <c r="D56" s="33"/>
      <c r="E56" s="34"/>
      <c r="F56" s="33"/>
      <c r="G56" s="34"/>
      <c r="H56" s="33"/>
      <c r="I56" s="34"/>
      <c r="J56" s="33"/>
      <c r="K56" s="35">
        <f>SUM(B56:J56)</f>
        <v>0</v>
      </c>
      <c r="L56" s="33"/>
      <c r="M56" s="34"/>
      <c r="N56" s="33"/>
      <c r="O56" s="34"/>
      <c r="P56" s="33"/>
      <c r="Q56" s="34"/>
      <c r="R56" s="33"/>
      <c r="S56" s="34"/>
      <c r="T56" s="33"/>
      <c r="U56" s="36">
        <f>SUM(L56:T56)</f>
        <v>0</v>
      </c>
      <c r="V56" s="37">
        <f>K56+U56</f>
        <v>0</v>
      </c>
    </row>
    <row r="57" spans="1:22">
      <c r="A57" s="40" t="str">
        <f>'Players by Team'!G21</f>
        <v>Kaitlyn O'Daniel</v>
      </c>
      <c r="B57" s="33"/>
      <c r="C57" s="34"/>
      <c r="D57" s="33"/>
      <c r="E57" s="34"/>
      <c r="F57" s="33"/>
      <c r="G57" s="34"/>
      <c r="H57" s="33"/>
      <c r="I57" s="34"/>
      <c r="J57" s="33"/>
      <c r="K57" s="35">
        <f>SUM(B57:J57)</f>
        <v>0</v>
      </c>
      <c r="L57" s="33"/>
      <c r="M57" s="34"/>
      <c r="N57" s="33"/>
      <c r="O57" s="34"/>
      <c r="P57" s="33"/>
      <c r="Q57" s="34"/>
      <c r="R57" s="33"/>
      <c r="S57" s="34"/>
      <c r="T57" s="33"/>
      <c r="U57" s="36">
        <f>SUM(L57:T57)</f>
        <v>0</v>
      </c>
      <c r="V57" s="37">
        <f>K57+U57</f>
        <v>0</v>
      </c>
    </row>
    <row r="58" spans="1:22">
      <c r="A58" s="40" t="str">
        <f>'Players by Team'!G22</f>
        <v>Rylie Redden</v>
      </c>
      <c r="B58" s="33"/>
      <c r="C58" s="34"/>
      <c r="D58" s="33"/>
      <c r="E58" s="34"/>
      <c r="F58" s="33"/>
      <c r="G58" s="34"/>
      <c r="H58" s="33"/>
      <c r="I58" s="34"/>
      <c r="J58" s="33"/>
      <c r="K58" s="35">
        <f>SUM(B58:J58)</f>
        <v>0</v>
      </c>
      <c r="L58" s="33"/>
      <c r="M58" s="34"/>
      <c r="N58" s="33"/>
      <c r="O58" s="34"/>
      <c r="P58" s="33"/>
      <c r="Q58" s="34"/>
      <c r="R58" s="33"/>
      <c r="S58" s="34"/>
      <c r="T58" s="33"/>
      <c r="U58" s="36">
        <f>SUM(L58:T58)</f>
        <v>0</v>
      </c>
      <c r="V58" s="37">
        <f>K58+U58</f>
        <v>0</v>
      </c>
    </row>
    <row r="60" spans="1:22">
      <c r="A60" s="50" t="str">
        <f>'Players by Team'!M17</f>
        <v>COPPELL</v>
      </c>
      <c r="B60" s="13">
        <v>1</v>
      </c>
      <c r="C60" s="13">
        <v>2</v>
      </c>
      <c r="D60" s="13">
        <v>3</v>
      </c>
      <c r="E60" s="13">
        <v>4</v>
      </c>
      <c r="F60" s="13">
        <v>5</v>
      </c>
      <c r="G60" s="13">
        <v>6</v>
      </c>
      <c r="H60" s="13">
        <v>7</v>
      </c>
      <c r="I60" s="13">
        <v>8</v>
      </c>
      <c r="J60" s="13">
        <v>9</v>
      </c>
      <c r="K60" s="15" t="s">
        <v>21</v>
      </c>
      <c r="L60" s="15">
        <v>10</v>
      </c>
      <c r="M60" s="15">
        <v>11</v>
      </c>
      <c r="N60" s="15">
        <v>12</v>
      </c>
      <c r="O60" s="15">
        <v>13</v>
      </c>
      <c r="P60" s="15">
        <v>14</v>
      </c>
      <c r="Q60" s="15">
        <v>15</v>
      </c>
      <c r="R60" s="15">
        <v>16</v>
      </c>
      <c r="S60" s="15">
        <v>17</v>
      </c>
      <c r="T60" s="15">
        <v>18</v>
      </c>
      <c r="U60" s="15" t="s">
        <v>22</v>
      </c>
      <c r="V60" s="15" t="s">
        <v>2</v>
      </c>
    </row>
    <row r="61" spans="1:22">
      <c r="A61" s="40" t="e">
        <f>'Players by Team'!#REF!</f>
        <v>#REF!</v>
      </c>
      <c r="B61" s="33"/>
      <c r="C61" s="34"/>
      <c r="D61" s="33"/>
      <c r="E61" s="34"/>
      <c r="F61" s="33"/>
      <c r="G61" s="34"/>
      <c r="H61" s="33"/>
      <c r="I61" s="34"/>
      <c r="J61" s="33"/>
      <c r="K61" s="35">
        <f>SUM(B61:J61)</f>
        <v>0</v>
      </c>
      <c r="L61" s="33"/>
      <c r="M61" s="34"/>
      <c r="N61" s="33"/>
      <c r="O61" s="34"/>
      <c r="P61" s="33"/>
      <c r="Q61" s="34"/>
      <c r="R61" s="33"/>
      <c r="S61" s="34"/>
      <c r="T61" s="33"/>
      <c r="U61" s="36">
        <f>SUM(L61:T61)</f>
        <v>0</v>
      </c>
      <c r="V61" s="37">
        <f>K61+U61</f>
        <v>0</v>
      </c>
    </row>
    <row r="62" spans="1:22">
      <c r="A62" s="40" t="str">
        <f>'Players by Team'!M18</f>
        <v>Chelsea Romas</v>
      </c>
      <c r="B62" s="33"/>
      <c r="C62" s="34"/>
      <c r="D62" s="33"/>
      <c r="E62" s="34"/>
      <c r="F62" s="33"/>
      <c r="G62" s="34"/>
      <c r="H62" s="33"/>
      <c r="I62" s="34"/>
      <c r="J62" s="33"/>
      <c r="K62" s="35">
        <f>SUM(B62:J62)</f>
        <v>0</v>
      </c>
      <c r="L62" s="33"/>
      <c r="M62" s="34"/>
      <c r="N62" s="33"/>
      <c r="O62" s="34"/>
      <c r="P62" s="33"/>
      <c r="Q62" s="34"/>
      <c r="R62" s="33"/>
      <c r="S62" s="34"/>
      <c r="T62" s="33"/>
      <c r="U62" s="36">
        <f>SUM(L62:T62)</f>
        <v>0</v>
      </c>
      <c r="V62" s="37">
        <f>K62+U62</f>
        <v>0</v>
      </c>
    </row>
    <row r="63" spans="1:22">
      <c r="A63" s="40" t="str">
        <f>'Players by Team'!M20</f>
        <v>Mia Gaboriau</v>
      </c>
      <c r="B63" s="33"/>
      <c r="C63" s="34"/>
      <c r="D63" s="33"/>
      <c r="E63" s="34"/>
      <c r="F63" s="33"/>
      <c r="G63" s="34"/>
      <c r="H63" s="33"/>
      <c r="I63" s="34"/>
      <c r="J63" s="33"/>
      <c r="K63" s="35">
        <f>SUM(B63:J63)</f>
        <v>0</v>
      </c>
      <c r="L63" s="33"/>
      <c r="M63" s="34"/>
      <c r="N63" s="33"/>
      <c r="O63" s="34"/>
      <c r="P63" s="33"/>
      <c r="Q63" s="34"/>
      <c r="R63" s="33"/>
      <c r="S63" s="34"/>
      <c r="T63" s="33"/>
      <c r="U63" s="36">
        <f>SUM(L63:T63)</f>
        <v>0</v>
      </c>
      <c r="V63" s="37">
        <f>K63+U63</f>
        <v>0</v>
      </c>
    </row>
    <row r="64" spans="1:22">
      <c r="A64" s="40" t="str">
        <f>'Players by Team'!M21</f>
        <v>Miyoko Tan</v>
      </c>
      <c r="B64" s="33"/>
      <c r="C64" s="34"/>
      <c r="D64" s="33"/>
      <c r="E64" s="34"/>
      <c r="F64" s="33"/>
      <c r="G64" s="34"/>
      <c r="H64" s="33"/>
      <c r="I64" s="34"/>
      <c r="J64" s="33"/>
      <c r="K64" s="35">
        <f>SUM(B64:J64)</f>
        <v>0</v>
      </c>
      <c r="L64" s="33"/>
      <c r="M64" s="34"/>
      <c r="N64" s="33"/>
      <c r="O64" s="34"/>
      <c r="P64" s="33"/>
      <c r="Q64" s="34"/>
      <c r="R64" s="33"/>
      <c r="S64" s="34"/>
      <c r="T64" s="33"/>
      <c r="U64" s="36">
        <f>SUM(L64:T64)</f>
        <v>0</v>
      </c>
      <c r="V64" s="37">
        <f>K64+U64</f>
        <v>0</v>
      </c>
    </row>
    <row r="65" spans="1:22">
      <c r="A65" s="40" t="str">
        <f>'Players by Team'!M22</f>
        <v>Jamie Welsh</v>
      </c>
      <c r="B65" s="33"/>
      <c r="C65" s="34"/>
      <c r="D65" s="33"/>
      <c r="E65" s="34"/>
      <c r="F65" s="33"/>
      <c r="G65" s="34"/>
      <c r="H65" s="33"/>
      <c r="I65" s="34"/>
      <c r="J65" s="33"/>
      <c r="K65" s="35">
        <f>SUM(B65:J65)</f>
        <v>0</v>
      </c>
      <c r="L65" s="33"/>
      <c r="M65" s="34"/>
      <c r="N65" s="33"/>
      <c r="O65" s="34"/>
      <c r="P65" s="33"/>
      <c r="Q65" s="34"/>
      <c r="R65" s="33"/>
      <c r="S65" s="34"/>
      <c r="T65" s="33"/>
      <c r="U65" s="36">
        <f>SUM(L65:T65)</f>
        <v>0</v>
      </c>
      <c r="V65" s="37">
        <f>K65+U65</f>
        <v>0</v>
      </c>
    </row>
    <row r="67" spans="1:22">
      <c r="A67" s="50" t="str">
        <f>'Players by Team'!A25</f>
        <v>EL PASO CORONADO</v>
      </c>
      <c r="B67" s="13">
        <v>1</v>
      </c>
      <c r="C67" s="13">
        <v>2</v>
      </c>
      <c r="D67" s="13">
        <v>3</v>
      </c>
      <c r="E67" s="13">
        <v>4</v>
      </c>
      <c r="F67" s="13">
        <v>5</v>
      </c>
      <c r="G67" s="13">
        <v>6</v>
      </c>
      <c r="H67" s="13">
        <v>7</v>
      </c>
      <c r="I67" s="13">
        <v>8</v>
      </c>
      <c r="J67" s="13">
        <v>9</v>
      </c>
      <c r="K67" s="15" t="s">
        <v>21</v>
      </c>
      <c r="L67" s="15">
        <v>10</v>
      </c>
      <c r="M67" s="15">
        <v>11</v>
      </c>
      <c r="N67" s="15">
        <v>12</v>
      </c>
      <c r="O67" s="15">
        <v>13</v>
      </c>
      <c r="P67" s="15">
        <v>14</v>
      </c>
      <c r="Q67" s="15">
        <v>15</v>
      </c>
      <c r="R67" s="15">
        <v>16</v>
      </c>
      <c r="S67" s="15">
        <v>17</v>
      </c>
      <c r="T67" s="15">
        <v>18</v>
      </c>
      <c r="U67" s="15" t="s">
        <v>22</v>
      </c>
      <c r="V67" s="15" t="s">
        <v>2</v>
      </c>
    </row>
    <row r="68" spans="1:22">
      <c r="A68" s="40" t="str">
        <f>'Players by Team'!A26</f>
        <v>Sabrina Katz</v>
      </c>
      <c r="B68" s="33"/>
      <c r="C68" s="34"/>
      <c r="D68" s="33"/>
      <c r="E68" s="34"/>
      <c r="F68" s="33"/>
      <c r="G68" s="34"/>
      <c r="H68" s="33"/>
      <c r="I68" s="34"/>
      <c r="J68" s="33"/>
      <c r="K68" s="35">
        <f>SUM(B68:J68)</f>
        <v>0</v>
      </c>
      <c r="L68" s="33"/>
      <c r="M68" s="34"/>
      <c r="N68" s="33"/>
      <c r="O68" s="34"/>
      <c r="P68" s="33"/>
      <c r="Q68" s="34"/>
      <c r="R68" s="33"/>
      <c r="S68" s="34"/>
      <c r="T68" s="33"/>
      <c r="U68" s="36">
        <f>SUM(L68:T68)</f>
        <v>0</v>
      </c>
      <c r="V68" s="37">
        <f>K68+U68</f>
        <v>0</v>
      </c>
    </row>
    <row r="69" spans="1:22">
      <c r="A69" s="40" t="str">
        <f>'Players by Team'!A27</f>
        <v>Alexx Johnson</v>
      </c>
      <c r="B69" s="33"/>
      <c r="C69" s="34"/>
      <c r="D69" s="33"/>
      <c r="E69" s="34"/>
      <c r="F69" s="33"/>
      <c r="G69" s="34"/>
      <c r="H69" s="33"/>
      <c r="I69" s="34"/>
      <c r="J69" s="33"/>
      <c r="K69" s="35">
        <f>SUM(B69:J69)</f>
        <v>0</v>
      </c>
      <c r="L69" s="33"/>
      <c r="M69" s="34"/>
      <c r="N69" s="33"/>
      <c r="O69" s="34"/>
      <c r="P69" s="33"/>
      <c r="Q69" s="34"/>
      <c r="R69" s="33"/>
      <c r="S69" s="34"/>
      <c r="T69" s="33"/>
      <c r="U69" s="36">
        <f>SUM(L69:T69)</f>
        <v>0</v>
      </c>
      <c r="V69" s="37">
        <f>K69+U69</f>
        <v>0</v>
      </c>
    </row>
    <row r="70" spans="1:22">
      <c r="A70" s="40" t="str">
        <f>'Players by Team'!A28</f>
        <v>Kate Goodrich</v>
      </c>
      <c r="B70" s="33"/>
      <c r="C70" s="34"/>
      <c r="D70" s="33"/>
      <c r="E70" s="34"/>
      <c r="F70" s="33"/>
      <c r="G70" s="34"/>
      <c r="H70" s="33"/>
      <c r="I70" s="34"/>
      <c r="J70" s="33"/>
      <c r="K70" s="35">
        <f>SUM(B70:J70)</f>
        <v>0</v>
      </c>
      <c r="L70" s="33"/>
      <c r="M70" s="34"/>
      <c r="N70" s="33"/>
      <c r="O70" s="34"/>
      <c r="P70" s="33"/>
      <c r="Q70" s="34"/>
      <c r="R70" s="33"/>
      <c r="S70" s="34"/>
      <c r="T70" s="33"/>
      <c r="U70" s="36">
        <f>SUM(L70:T70)</f>
        <v>0</v>
      </c>
      <c r="V70" s="37">
        <f>K70+U70</f>
        <v>0</v>
      </c>
    </row>
    <row r="71" spans="1:22">
      <c r="A71" s="40" t="str">
        <f>'Players by Team'!A29</f>
        <v>Mia Cossentino</v>
      </c>
      <c r="B71" s="33"/>
      <c r="C71" s="34"/>
      <c r="D71" s="33"/>
      <c r="E71" s="34"/>
      <c r="F71" s="33"/>
      <c r="G71" s="34"/>
      <c r="H71" s="33"/>
      <c r="I71" s="34"/>
      <c r="J71" s="33"/>
      <c r="K71" s="35">
        <f>SUM(B71:J71)</f>
        <v>0</v>
      </c>
      <c r="L71" s="33"/>
      <c r="M71" s="34"/>
      <c r="N71" s="33"/>
      <c r="O71" s="34"/>
      <c r="P71" s="33"/>
      <c r="Q71" s="34"/>
      <c r="R71" s="33"/>
      <c r="S71" s="34"/>
      <c r="T71" s="33"/>
      <c r="U71" s="36">
        <f>SUM(L71:T71)</f>
        <v>0</v>
      </c>
      <c r="V71" s="37">
        <f>K71+U71</f>
        <v>0</v>
      </c>
    </row>
    <row r="72" spans="1:22">
      <c r="A72" s="40" t="str">
        <f>'Players by Team'!A30</f>
        <v>Taylor Bochnowski</v>
      </c>
      <c r="B72" s="33"/>
      <c r="C72" s="34"/>
      <c r="D72" s="33"/>
      <c r="E72" s="34"/>
      <c r="F72" s="33"/>
      <c r="G72" s="34"/>
      <c r="H72" s="33"/>
      <c r="I72" s="34"/>
      <c r="J72" s="33"/>
      <c r="K72" s="35">
        <f>SUM(B72:J72)</f>
        <v>0</v>
      </c>
      <c r="L72" s="33"/>
      <c r="M72" s="34"/>
      <c r="N72" s="33"/>
      <c r="O72" s="34"/>
      <c r="P72" s="33"/>
      <c r="Q72" s="34"/>
      <c r="R72" s="33"/>
      <c r="S72" s="34"/>
      <c r="T72" s="33"/>
      <c r="U72" s="36">
        <f>SUM(L72:T72)</f>
        <v>0</v>
      </c>
      <c r="V72" s="37">
        <f>K72+U72</f>
        <v>0</v>
      </c>
    </row>
    <row r="74" spans="1:22">
      <c r="A74" s="50" t="str">
        <f>'Players by Team'!G25</f>
        <v>GRAPEVINE</v>
      </c>
      <c r="B74" s="13">
        <v>1</v>
      </c>
      <c r="C74" s="13">
        <v>2</v>
      </c>
      <c r="D74" s="13">
        <v>3</v>
      </c>
      <c r="E74" s="13">
        <v>4</v>
      </c>
      <c r="F74" s="13">
        <v>5</v>
      </c>
      <c r="G74" s="13">
        <v>6</v>
      </c>
      <c r="H74" s="13">
        <v>7</v>
      </c>
      <c r="I74" s="13">
        <v>8</v>
      </c>
      <c r="J74" s="13">
        <v>9</v>
      </c>
      <c r="K74" s="15" t="s">
        <v>21</v>
      </c>
      <c r="L74" s="15">
        <v>10</v>
      </c>
      <c r="M74" s="15">
        <v>11</v>
      </c>
      <c r="N74" s="15">
        <v>12</v>
      </c>
      <c r="O74" s="15">
        <v>13</v>
      </c>
      <c r="P74" s="15">
        <v>14</v>
      </c>
      <c r="Q74" s="15">
        <v>15</v>
      </c>
      <c r="R74" s="15">
        <v>16</v>
      </c>
      <c r="S74" s="15">
        <v>17</v>
      </c>
      <c r="T74" s="15">
        <v>18</v>
      </c>
      <c r="U74" s="15" t="s">
        <v>22</v>
      </c>
      <c r="V74" s="15" t="s">
        <v>2</v>
      </c>
    </row>
    <row r="75" spans="1:22">
      <c r="A75" s="40" t="str">
        <f>'Players by Team'!G26</f>
        <v>Gabrielle Tomanka</v>
      </c>
      <c r="B75" s="33"/>
      <c r="C75" s="34"/>
      <c r="D75" s="33"/>
      <c r="E75" s="34"/>
      <c r="F75" s="33"/>
      <c r="G75" s="34"/>
      <c r="H75" s="33"/>
      <c r="I75" s="34"/>
      <c r="J75" s="33"/>
      <c r="K75" s="35">
        <f>SUM(B75:J75)</f>
        <v>0</v>
      </c>
      <c r="L75" s="33"/>
      <c r="M75" s="34"/>
      <c r="N75" s="33"/>
      <c r="O75" s="34"/>
      <c r="P75" s="33"/>
      <c r="Q75" s="34"/>
      <c r="R75" s="33"/>
      <c r="S75" s="34"/>
      <c r="T75" s="33"/>
      <c r="U75" s="36">
        <f>SUM(L75:T75)</f>
        <v>0</v>
      </c>
      <c r="V75" s="37">
        <f>K75+U75</f>
        <v>0</v>
      </c>
    </row>
    <row r="76" spans="1:22">
      <c r="A76" s="40" t="str">
        <f>'Players by Team'!G27</f>
        <v>Audrey Jackson</v>
      </c>
      <c r="B76" s="33"/>
      <c r="C76" s="34"/>
      <c r="D76" s="33"/>
      <c r="E76" s="34"/>
      <c r="F76" s="33"/>
      <c r="G76" s="34"/>
      <c r="H76" s="33"/>
      <c r="I76" s="34"/>
      <c r="J76" s="33"/>
      <c r="K76" s="35">
        <f>SUM(B76:J76)</f>
        <v>0</v>
      </c>
      <c r="L76" s="33"/>
      <c r="M76" s="34"/>
      <c r="N76" s="33"/>
      <c r="O76" s="34"/>
      <c r="P76" s="33"/>
      <c r="Q76" s="34"/>
      <c r="R76" s="33"/>
      <c r="S76" s="34"/>
      <c r="T76" s="33"/>
      <c r="U76" s="36">
        <f>SUM(L76:T76)</f>
        <v>0</v>
      </c>
      <c r="V76" s="37">
        <f>K76+U76</f>
        <v>0</v>
      </c>
    </row>
    <row r="77" spans="1:22">
      <c r="A77" s="40" t="str">
        <f>'Players by Team'!G28</f>
        <v>Hannah Sirkin</v>
      </c>
      <c r="B77" s="33"/>
      <c r="C77" s="34"/>
      <c r="D77" s="33"/>
      <c r="E77" s="34"/>
      <c r="F77" s="33"/>
      <c r="G77" s="34"/>
      <c r="H77" s="33"/>
      <c r="I77" s="34"/>
      <c r="J77" s="33"/>
      <c r="K77" s="35">
        <f>SUM(B77:J77)</f>
        <v>0</v>
      </c>
      <c r="L77" s="33"/>
      <c r="M77" s="34"/>
      <c r="N77" s="33"/>
      <c r="O77" s="34"/>
      <c r="P77" s="33"/>
      <c r="Q77" s="34"/>
      <c r="R77" s="33"/>
      <c r="S77" s="34"/>
      <c r="T77" s="33"/>
      <c r="U77" s="36">
        <f>SUM(L77:T77)</f>
        <v>0</v>
      </c>
      <c r="V77" s="37">
        <f>K77+U77</f>
        <v>0</v>
      </c>
    </row>
    <row r="78" spans="1:22">
      <c r="A78" s="40" t="str">
        <f>'Players by Team'!G29</f>
        <v>Alaina Kubo</v>
      </c>
      <c r="B78" s="33"/>
      <c r="C78" s="34"/>
      <c r="D78" s="33"/>
      <c r="E78" s="34"/>
      <c r="F78" s="33"/>
      <c r="G78" s="34"/>
      <c r="H78" s="33"/>
      <c r="I78" s="34"/>
      <c r="J78" s="33"/>
      <c r="K78" s="35">
        <f>SUM(B78:J78)</f>
        <v>0</v>
      </c>
      <c r="L78" s="33"/>
      <c r="M78" s="34"/>
      <c r="N78" s="33"/>
      <c r="O78" s="34"/>
      <c r="P78" s="33"/>
      <c r="Q78" s="34"/>
      <c r="R78" s="33"/>
      <c r="S78" s="34"/>
      <c r="T78" s="33"/>
      <c r="U78" s="36">
        <f>SUM(L78:T78)</f>
        <v>0</v>
      </c>
      <c r="V78" s="37">
        <f>K78+U78</f>
        <v>0</v>
      </c>
    </row>
    <row r="79" spans="1:22">
      <c r="A79" s="40" t="str">
        <f>'Players by Team'!G30</f>
        <v>Elin Stones</v>
      </c>
      <c r="B79" s="33"/>
      <c r="C79" s="34"/>
      <c r="D79" s="33"/>
      <c r="E79" s="34"/>
      <c r="F79" s="33"/>
      <c r="G79" s="34"/>
      <c r="H79" s="33"/>
      <c r="I79" s="34"/>
      <c r="J79" s="33"/>
      <c r="K79" s="35">
        <f>SUM(B79:J79)</f>
        <v>0</v>
      </c>
      <c r="L79" s="33"/>
      <c r="M79" s="34"/>
      <c r="N79" s="33"/>
      <c r="O79" s="34"/>
      <c r="P79" s="33"/>
      <c r="Q79" s="34"/>
      <c r="R79" s="33"/>
      <c r="S79" s="34"/>
      <c r="T79" s="33"/>
      <c r="U79" s="36">
        <f>SUM(L79:T79)</f>
        <v>0</v>
      </c>
      <c r="V79" s="37">
        <f>K79+U79</f>
        <v>0</v>
      </c>
    </row>
    <row r="81" spans="1:22">
      <c r="A81" s="50" t="str">
        <f>'Players by Team'!M25</f>
        <v>HEBRON</v>
      </c>
      <c r="B81" s="13">
        <v>1</v>
      </c>
      <c r="C81" s="13">
        <v>2</v>
      </c>
      <c r="D81" s="13">
        <v>3</v>
      </c>
      <c r="E81" s="13">
        <v>4</v>
      </c>
      <c r="F81" s="13">
        <v>5</v>
      </c>
      <c r="G81" s="13">
        <v>6</v>
      </c>
      <c r="H81" s="13">
        <v>7</v>
      </c>
      <c r="I81" s="13">
        <v>8</v>
      </c>
      <c r="J81" s="13">
        <v>9</v>
      </c>
      <c r="K81" s="15" t="s">
        <v>21</v>
      </c>
      <c r="L81" s="15">
        <v>10</v>
      </c>
      <c r="M81" s="15">
        <v>11</v>
      </c>
      <c r="N81" s="15">
        <v>12</v>
      </c>
      <c r="O81" s="15">
        <v>13</v>
      </c>
      <c r="P81" s="15">
        <v>14</v>
      </c>
      <c r="Q81" s="15">
        <v>15</v>
      </c>
      <c r="R81" s="15">
        <v>16</v>
      </c>
      <c r="S81" s="15">
        <v>17</v>
      </c>
      <c r="T81" s="15">
        <v>18</v>
      </c>
      <c r="U81" s="15" t="s">
        <v>22</v>
      </c>
      <c r="V81" s="15" t="s">
        <v>2</v>
      </c>
    </row>
    <row r="82" spans="1:22">
      <c r="A82" s="40" t="str">
        <f>'Players by Team'!M26</f>
        <v>Symran Shah</v>
      </c>
      <c r="B82" s="33"/>
      <c r="C82" s="34"/>
      <c r="D82" s="33"/>
      <c r="E82" s="34"/>
      <c r="F82" s="33"/>
      <c r="G82" s="34"/>
      <c r="H82" s="33"/>
      <c r="I82" s="34"/>
      <c r="J82" s="33"/>
      <c r="K82" s="35">
        <f>SUM(B82:J82)</f>
        <v>0</v>
      </c>
      <c r="L82" s="33"/>
      <c r="M82" s="34"/>
      <c r="N82" s="33"/>
      <c r="O82" s="34"/>
      <c r="P82" s="33"/>
      <c r="Q82" s="34"/>
      <c r="R82" s="33"/>
      <c r="S82" s="34"/>
      <c r="T82" s="33"/>
      <c r="U82" s="36">
        <f>SUM(L82:T82)</f>
        <v>0</v>
      </c>
      <c r="V82" s="37">
        <f>K82+U82</f>
        <v>0</v>
      </c>
    </row>
    <row r="83" spans="1:22">
      <c r="A83" s="40" t="str">
        <f>'Players by Team'!M27</f>
        <v>Morgan Horrell</v>
      </c>
      <c r="B83" s="33"/>
      <c r="C83" s="34"/>
      <c r="D83" s="33"/>
      <c r="E83" s="34"/>
      <c r="F83" s="33"/>
      <c r="G83" s="34"/>
      <c r="H83" s="33"/>
      <c r="I83" s="34"/>
      <c r="J83" s="33"/>
      <c r="K83" s="35">
        <f>SUM(B83:J83)</f>
        <v>0</v>
      </c>
      <c r="L83" s="33"/>
      <c r="M83" s="34"/>
      <c r="N83" s="33"/>
      <c r="O83" s="34"/>
      <c r="P83" s="33"/>
      <c r="Q83" s="34"/>
      <c r="R83" s="33"/>
      <c r="S83" s="34"/>
      <c r="T83" s="33"/>
      <c r="U83" s="36">
        <f>SUM(L83:T83)</f>
        <v>0</v>
      </c>
      <c r="V83" s="37">
        <f>K83+U83</f>
        <v>0</v>
      </c>
    </row>
    <row r="84" spans="1:22">
      <c r="A84" s="40" t="str">
        <f>'Players by Team'!M28</f>
        <v>Julia Dickerson</v>
      </c>
      <c r="B84" s="33"/>
      <c r="C84" s="34"/>
      <c r="D84" s="33"/>
      <c r="E84" s="34"/>
      <c r="F84" s="33"/>
      <c r="G84" s="34"/>
      <c r="H84" s="33"/>
      <c r="I84" s="34"/>
      <c r="J84" s="33"/>
      <c r="K84" s="35">
        <f>SUM(B84:J84)</f>
        <v>0</v>
      </c>
      <c r="L84" s="33"/>
      <c r="M84" s="34"/>
      <c r="N84" s="33"/>
      <c r="O84" s="34"/>
      <c r="P84" s="33"/>
      <c r="Q84" s="34"/>
      <c r="R84" s="33"/>
      <c r="S84" s="34"/>
      <c r="T84" s="33"/>
      <c r="U84" s="36">
        <f>SUM(L84:T84)</f>
        <v>0</v>
      </c>
      <c r="V84" s="37">
        <f>K84+U84</f>
        <v>0</v>
      </c>
    </row>
    <row r="85" spans="1:22">
      <c r="A85" s="40" t="str">
        <f>'Players by Team'!M29</f>
        <v>Gracie Tribolet</v>
      </c>
      <c r="B85" s="33"/>
      <c r="C85" s="34"/>
      <c r="D85" s="33"/>
      <c r="E85" s="34"/>
      <c r="F85" s="33"/>
      <c r="G85" s="34"/>
      <c r="H85" s="33"/>
      <c r="I85" s="34"/>
      <c r="J85" s="33"/>
      <c r="K85" s="35">
        <f>SUM(B85:J85)</f>
        <v>0</v>
      </c>
      <c r="L85" s="33"/>
      <c r="M85" s="34"/>
      <c r="N85" s="33"/>
      <c r="O85" s="34"/>
      <c r="P85" s="33"/>
      <c r="Q85" s="34"/>
      <c r="R85" s="33"/>
      <c r="S85" s="34"/>
      <c r="T85" s="33"/>
      <c r="U85" s="36">
        <f>SUM(L85:T85)</f>
        <v>0</v>
      </c>
      <c r="V85" s="37">
        <f>K85+U85</f>
        <v>0</v>
      </c>
    </row>
    <row r="86" spans="1:22">
      <c r="A86" s="40" t="str">
        <f>'Players by Team'!M30</f>
        <v>Sidney Straight</v>
      </c>
      <c r="B86" s="33"/>
      <c r="C86" s="34"/>
      <c r="D86" s="33"/>
      <c r="E86" s="34"/>
      <c r="F86" s="33"/>
      <c r="G86" s="34"/>
      <c r="H86" s="33"/>
      <c r="I86" s="34"/>
      <c r="J86" s="33"/>
      <c r="K86" s="35">
        <f>SUM(B86:J86)</f>
        <v>0</v>
      </c>
      <c r="L86" s="33"/>
      <c r="M86" s="34"/>
      <c r="N86" s="33"/>
      <c r="O86" s="34"/>
      <c r="P86" s="33"/>
      <c r="Q86" s="34"/>
      <c r="R86" s="33"/>
      <c r="S86" s="34"/>
      <c r="T86" s="33"/>
      <c r="U86" s="36">
        <f>SUM(L86:T86)</f>
        <v>0</v>
      </c>
      <c r="V86" s="37">
        <f>K86+U86</f>
        <v>0</v>
      </c>
    </row>
    <row r="88" spans="1:22">
      <c r="A88" s="50" t="str">
        <f>'Players by Team'!A33</f>
        <v>HIGHLAND PARK</v>
      </c>
      <c r="B88" s="13">
        <v>1</v>
      </c>
      <c r="C88" s="13">
        <v>2</v>
      </c>
      <c r="D88" s="13">
        <v>3</v>
      </c>
      <c r="E88" s="13">
        <v>4</v>
      </c>
      <c r="F88" s="13">
        <v>5</v>
      </c>
      <c r="G88" s="13">
        <v>6</v>
      </c>
      <c r="H88" s="13">
        <v>7</v>
      </c>
      <c r="I88" s="13">
        <v>8</v>
      </c>
      <c r="J88" s="13">
        <v>9</v>
      </c>
      <c r="K88" s="15" t="s">
        <v>21</v>
      </c>
      <c r="L88" s="15">
        <v>10</v>
      </c>
      <c r="M88" s="15">
        <v>11</v>
      </c>
      <c r="N88" s="15">
        <v>12</v>
      </c>
      <c r="O88" s="15">
        <v>13</v>
      </c>
      <c r="P88" s="15">
        <v>14</v>
      </c>
      <c r="Q88" s="15">
        <v>15</v>
      </c>
      <c r="R88" s="15">
        <v>16</v>
      </c>
      <c r="S88" s="15">
        <v>17</v>
      </c>
      <c r="T88" s="15">
        <v>18</v>
      </c>
      <c r="U88" s="15" t="s">
        <v>22</v>
      </c>
      <c r="V88" s="15" t="s">
        <v>2</v>
      </c>
    </row>
    <row r="89" spans="1:22">
      <c r="A89" s="40" t="str">
        <f>'Players by Team'!A34</f>
        <v>Sophie Biediger</v>
      </c>
      <c r="B89" s="33"/>
      <c r="C89" s="34"/>
      <c r="D89" s="33"/>
      <c r="E89" s="34"/>
      <c r="F89" s="33"/>
      <c r="G89" s="34"/>
      <c r="H89" s="33"/>
      <c r="I89" s="34"/>
      <c r="J89" s="33"/>
      <c r="K89" s="35">
        <f>SUM(B89:J89)</f>
        <v>0</v>
      </c>
      <c r="L89" s="33"/>
      <c r="M89" s="34"/>
      <c r="N89" s="33"/>
      <c r="O89" s="34"/>
      <c r="P89" s="33"/>
      <c r="Q89" s="34"/>
      <c r="R89" s="33"/>
      <c r="S89" s="34"/>
      <c r="T89" s="33"/>
      <c r="U89" s="36">
        <f>SUM(L89:T89)</f>
        <v>0</v>
      </c>
      <c r="V89" s="37">
        <f>K89+U89</f>
        <v>0</v>
      </c>
    </row>
    <row r="90" spans="1:22">
      <c r="A90" s="40" t="str">
        <f>'Players by Team'!A35</f>
        <v>Julia Cary</v>
      </c>
      <c r="B90" s="33"/>
      <c r="C90" s="34"/>
      <c r="D90" s="33"/>
      <c r="E90" s="34"/>
      <c r="F90" s="33"/>
      <c r="G90" s="34"/>
      <c r="H90" s="33"/>
      <c r="I90" s="34"/>
      <c r="J90" s="33"/>
      <c r="K90" s="35">
        <f>SUM(B90:J90)</f>
        <v>0</v>
      </c>
      <c r="L90" s="33"/>
      <c r="M90" s="34"/>
      <c r="N90" s="33"/>
      <c r="O90" s="34"/>
      <c r="P90" s="33"/>
      <c r="Q90" s="34"/>
      <c r="R90" s="33"/>
      <c r="S90" s="34"/>
      <c r="T90" s="33"/>
      <c r="U90" s="36">
        <f>SUM(L90:T90)</f>
        <v>0</v>
      </c>
      <c r="V90" s="37">
        <f>K90+U90</f>
        <v>0</v>
      </c>
    </row>
    <row r="91" spans="1:22">
      <c r="A91" s="40" t="str">
        <f>'Players by Team'!A36</f>
        <v>Joyce Li</v>
      </c>
      <c r="B91" s="33"/>
      <c r="C91" s="34"/>
      <c r="D91" s="33"/>
      <c r="E91" s="34"/>
      <c r="F91" s="33"/>
      <c r="G91" s="34"/>
      <c r="H91" s="33"/>
      <c r="I91" s="34"/>
      <c r="J91" s="33"/>
      <c r="K91" s="35">
        <f>SUM(B91:J91)</f>
        <v>0</v>
      </c>
      <c r="L91" s="33"/>
      <c r="M91" s="34"/>
      <c r="N91" s="33"/>
      <c r="O91" s="34"/>
      <c r="P91" s="33"/>
      <c r="Q91" s="34"/>
      <c r="R91" s="33"/>
      <c r="S91" s="34"/>
      <c r="T91" s="33"/>
      <c r="U91" s="36">
        <f>SUM(L91:T91)</f>
        <v>0</v>
      </c>
      <c r="V91" s="37">
        <f>K91+U91</f>
        <v>0</v>
      </c>
    </row>
    <row r="92" spans="1:22">
      <c r="A92" s="40" t="str">
        <f>'Players by Team'!A37</f>
        <v>Allison McCain</v>
      </c>
      <c r="B92" s="33"/>
      <c r="C92" s="34"/>
      <c r="D92" s="33"/>
      <c r="E92" s="34"/>
      <c r="F92" s="33"/>
      <c r="G92" s="34"/>
      <c r="H92" s="33"/>
      <c r="I92" s="34"/>
      <c r="J92" s="33"/>
      <c r="K92" s="35">
        <f>SUM(B92:J92)</f>
        <v>0</v>
      </c>
      <c r="L92" s="33"/>
      <c r="M92" s="34"/>
      <c r="N92" s="33"/>
      <c r="O92" s="34"/>
      <c r="P92" s="33"/>
      <c r="Q92" s="34"/>
      <c r="R92" s="33"/>
      <c r="S92" s="34"/>
      <c r="T92" s="33"/>
      <c r="U92" s="36">
        <f>SUM(L92:T92)</f>
        <v>0</v>
      </c>
      <c r="V92" s="37">
        <f>K92+U92</f>
        <v>0</v>
      </c>
    </row>
    <row r="93" spans="1:22">
      <c r="A93" s="40" t="str">
        <f>'Players by Team'!A38</f>
        <v>Iris Song</v>
      </c>
      <c r="B93" s="33"/>
      <c r="C93" s="34"/>
      <c r="D93" s="33"/>
      <c r="E93" s="34"/>
      <c r="F93" s="33"/>
      <c r="G93" s="34"/>
      <c r="H93" s="33"/>
      <c r="I93" s="34"/>
      <c r="J93" s="33"/>
      <c r="K93" s="35">
        <f>SUM(B93:J93)</f>
        <v>0</v>
      </c>
      <c r="L93" s="33"/>
      <c r="M93" s="34"/>
      <c r="N93" s="33"/>
      <c r="O93" s="34"/>
      <c r="P93" s="33"/>
      <c r="Q93" s="34"/>
      <c r="R93" s="33"/>
      <c r="S93" s="34"/>
      <c r="T93" s="33"/>
      <c r="U93" s="36">
        <f>SUM(L93:T93)</f>
        <v>0</v>
      </c>
      <c r="V93" s="37">
        <f>K93+U93</f>
        <v>0</v>
      </c>
    </row>
    <row r="95" spans="1:22">
      <c r="A95" s="50" t="str">
        <f>'Players by Team'!G33</f>
        <v>JJ PEARCE</v>
      </c>
      <c r="B95" s="13">
        <v>1</v>
      </c>
      <c r="C95" s="13">
        <v>2</v>
      </c>
      <c r="D95" s="13">
        <v>3</v>
      </c>
      <c r="E95" s="13">
        <v>4</v>
      </c>
      <c r="F95" s="13">
        <v>5</v>
      </c>
      <c r="G95" s="13">
        <v>6</v>
      </c>
      <c r="H95" s="13">
        <v>7</v>
      </c>
      <c r="I95" s="13">
        <v>8</v>
      </c>
      <c r="J95" s="13">
        <v>9</v>
      </c>
      <c r="K95" s="15" t="s">
        <v>21</v>
      </c>
      <c r="L95" s="15">
        <v>10</v>
      </c>
      <c r="M95" s="15">
        <v>11</v>
      </c>
      <c r="N95" s="15">
        <v>12</v>
      </c>
      <c r="O95" s="15">
        <v>13</v>
      </c>
      <c r="P95" s="15">
        <v>14</v>
      </c>
      <c r="Q95" s="15">
        <v>15</v>
      </c>
      <c r="R95" s="15">
        <v>16</v>
      </c>
      <c r="S95" s="15">
        <v>17</v>
      </c>
      <c r="T95" s="15">
        <v>18</v>
      </c>
      <c r="U95" s="15" t="s">
        <v>22</v>
      </c>
      <c r="V95" s="15" t="s">
        <v>2</v>
      </c>
    </row>
    <row r="96" spans="1:22">
      <c r="A96" s="40">
        <f>'Players by Team'!G34</f>
        <v>0</v>
      </c>
      <c r="B96" s="33"/>
      <c r="C96" s="34"/>
      <c r="D96" s="33"/>
      <c r="E96" s="34"/>
      <c r="F96" s="33"/>
      <c r="G96" s="34"/>
      <c r="H96" s="33"/>
      <c r="I96" s="34"/>
      <c r="J96" s="33"/>
      <c r="K96" s="35">
        <f>SUM(B96:J96)</f>
        <v>0</v>
      </c>
      <c r="L96" s="33"/>
      <c r="M96" s="34"/>
      <c r="N96" s="33"/>
      <c r="O96" s="34"/>
      <c r="P96" s="33"/>
      <c r="Q96" s="34"/>
      <c r="R96" s="33"/>
      <c r="S96" s="34"/>
      <c r="T96" s="33"/>
      <c r="U96" s="36">
        <f>SUM(L96:T96)</f>
        <v>0</v>
      </c>
      <c r="V96" s="37">
        <f>K96+U96</f>
        <v>0</v>
      </c>
    </row>
    <row r="97" spans="1:22">
      <c r="A97" s="40">
        <f>'Players by Team'!G35</f>
        <v>0</v>
      </c>
      <c r="B97" s="33"/>
      <c r="C97" s="34"/>
      <c r="D97" s="33"/>
      <c r="E97" s="34"/>
      <c r="F97" s="33"/>
      <c r="G97" s="34"/>
      <c r="H97" s="33"/>
      <c r="I97" s="34"/>
      <c r="J97" s="33"/>
      <c r="K97" s="35">
        <f>SUM(B97:J97)</f>
        <v>0</v>
      </c>
      <c r="L97" s="33"/>
      <c r="M97" s="34"/>
      <c r="N97" s="33"/>
      <c r="O97" s="34"/>
      <c r="P97" s="33"/>
      <c r="Q97" s="34"/>
      <c r="R97" s="33"/>
      <c r="S97" s="34"/>
      <c r="T97" s="33"/>
      <c r="U97" s="36">
        <f>SUM(L97:T97)</f>
        <v>0</v>
      </c>
      <c r="V97" s="37">
        <f>K97+U97</f>
        <v>0</v>
      </c>
    </row>
    <row r="98" spans="1:22">
      <c r="A98" s="40">
        <f>'Players by Team'!G36</f>
        <v>0</v>
      </c>
      <c r="B98" s="33"/>
      <c r="C98" s="34"/>
      <c r="D98" s="33"/>
      <c r="E98" s="34"/>
      <c r="F98" s="33"/>
      <c r="G98" s="34"/>
      <c r="H98" s="33"/>
      <c r="I98" s="34"/>
      <c r="J98" s="33"/>
      <c r="K98" s="35">
        <f>SUM(B98:J98)</f>
        <v>0</v>
      </c>
      <c r="L98" s="33"/>
      <c r="M98" s="34"/>
      <c r="N98" s="33"/>
      <c r="O98" s="34"/>
      <c r="P98" s="33"/>
      <c r="Q98" s="34"/>
      <c r="R98" s="33"/>
      <c r="S98" s="34"/>
      <c r="T98" s="33"/>
      <c r="U98" s="36">
        <f>SUM(L98:T98)</f>
        <v>0</v>
      </c>
      <c r="V98" s="37">
        <f>K98+U98</f>
        <v>0</v>
      </c>
    </row>
    <row r="99" spans="1:22">
      <c r="A99" s="40">
        <f>'Players by Team'!G37</f>
        <v>0</v>
      </c>
      <c r="B99" s="33"/>
      <c r="C99" s="34"/>
      <c r="D99" s="33"/>
      <c r="E99" s="34"/>
      <c r="F99" s="33"/>
      <c r="G99" s="34"/>
      <c r="H99" s="33"/>
      <c r="I99" s="34"/>
      <c r="J99" s="33"/>
      <c r="K99" s="35">
        <f>SUM(B99:J99)</f>
        <v>0</v>
      </c>
      <c r="L99" s="33"/>
      <c r="M99" s="34"/>
      <c r="N99" s="33"/>
      <c r="O99" s="34"/>
      <c r="P99" s="33"/>
      <c r="Q99" s="34"/>
      <c r="R99" s="33"/>
      <c r="S99" s="34"/>
      <c r="T99" s="33"/>
      <c r="U99" s="36">
        <f>SUM(L99:T99)</f>
        <v>0</v>
      </c>
      <c r="V99" s="37">
        <f>K99+U99</f>
        <v>0</v>
      </c>
    </row>
    <row r="100" spans="1:22">
      <c r="A100" s="40">
        <f>'Players by Team'!G38</f>
        <v>0</v>
      </c>
      <c r="B100" s="33"/>
      <c r="C100" s="34"/>
      <c r="D100" s="33"/>
      <c r="E100" s="34"/>
      <c r="F100" s="33"/>
      <c r="G100" s="34"/>
      <c r="H100" s="33"/>
      <c r="I100" s="34"/>
      <c r="J100" s="33"/>
      <c r="K100" s="35">
        <f>SUM(B100:J100)</f>
        <v>0</v>
      </c>
      <c r="L100" s="33"/>
      <c r="M100" s="34"/>
      <c r="N100" s="33"/>
      <c r="O100" s="34"/>
      <c r="P100" s="33"/>
      <c r="Q100" s="34"/>
      <c r="R100" s="33"/>
      <c r="S100" s="34"/>
      <c r="T100" s="33"/>
      <c r="U100" s="36">
        <f>SUM(L100:T100)</f>
        <v>0</v>
      </c>
      <c r="V100" s="37">
        <f>K100+U100</f>
        <v>0</v>
      </c>
    </row>
    <row r="102" spans="1:22">
      <c r="A102" s="50" t="str">
        <f>'Players by Team'!M33</f>
        <v>JOHNSON</v>
      </c>
      <c r="B102" s="13">
        <v>1</v>
      </c>
      <c r="C102" s="13">
        <v>2</v>
      </c>
      <c r="D102" s="13">
        <v>3</v>
      </c>
      <c r="E102" s="13">
        <v>4</v>
      </c>
      <c r="F102" s="13">
        <v>5</v>
      </c>
      <c r="G102" s="13">
        <v>6</v>
      </c>
      <c r="H102" s="13">
        <v>7</v>
      </c>
      <c r="I102" s="13">
        <v>8</v>
      </c>
      <c r="J102" s="13">
        <v>9</v>
      </c>
      <c r="K102" s="15" t="s">
        <v>21</v>
      </c>
      <c r="L102" s="15">
        <v>10</v>
      </c>
      <c r="M102" s="15">
        <v>11</v>
      </c>
      <c r="N102" s="15">
        <v>12</v>
      </c>
      <c r="O102" s="15">
        <v>13</v>
      </c>
      <c r="P102" s="15">
        <v>14</v>
      </c>
      <c r="Q102" s="15">
        <v>15</v>
      </c>
      <c r="R102" s="15">
        <v>16</v>
      </c>
      <c r="S102" s="15">
        <v>17</v>
      </c>
      <c r="T102" s="15">
        <v>18</v>
      </c>
      <c r="U102" s="15" t="s">
        <v>22</v>
      </c>
      <c r="V102" s="15" t="s">
        <v>2</v>
      </c>
    </row>
    <row r="103" spans="1:22">
      <c r="A103" s="40" t="str">
        <f>'Players by Team'!M34</f>
        <v>Stevie Albright</v>
      </c>
      <c r="B103" s="33"/>
      <c r="C103" s="34"/>
      <c r="D103" s="33"/>
      <c r="E103" s="34"/>
      <c r="F103" s="33"/>
      <c r="G103" s="34"/>
      <c r="H103" s="33"/>
      <c r="I103" s="34"/>
      <c r="J103" s="33"/>
      <c r="K103" s="35">
        <f>SUM(B103:J103)</f>
        <v>0</v>
      </c>
      <c r="L103" s="33"/>
      <c r="M103" s="34"/>
      <c r="N103" s="33"/>
      <c r="O103" s="34"/>
      <c r="P103" s="33"/>
      <c r="Q103" s="34"/>
      <c r="R103" s="33"/>
      <c r="S103" s="34"/>
      <c r="T103" s="33"/>
      <c r="U103" s="36">
        <f>SUM(L103:T103)</f>
        <v>0</v>
      </c>
      <c r="V103" s="37">
        <f>K103+U103</f>
        <v>0</v>
      </c>
    </row>
    <row r="104" spans="1:22">
      <c r="A104" s="40" t="str">
        <f>'Players by Team'!M35</f>
        <v>Kalyn Otten</v>
      </c>
      <c r="B104" s="33"/>
      <c r="C104" s="34"/>
      <c r="D104" s="33"/>
      <c r="E104" s="34"/>
      <c r="F104" s="33"/>
      <c r="G104" s="34"/>
      <c r="H104" s="33"/>
      <c r="I104" s="34"/>
      <c r="J104" s="33"/>
      <c r="K104" s="35">
        <f>SUM(B104:J104)</f>
        <v>0</v>
      </c>
      <c r="L104" s="33"/>
      <c r="M104" s="34"/>
      <c r="N104" s="33"/>
      <c r="O104" s="34"/>
      <c r="P104" s="33"/>
      <c r="Q104" s="34"/>
      <c r="R104" s="33"/>
      <c r="S104" s="34"/>
      <c r="T104" s="33"/>
      <c r="U104" s="36">
        <f>SUM(L104:T104)</f>
        <v>0</v>
      </c>
      <c r="V104" s="37">
        <f>K104+U104</f>
        <v>0</v>
      </c>
    </row>
    <row r="105" spans="1:22">
      <c r="A105" s="40" t="str">
        <f>'Players by Team'!M36</f>
        <v>Christina Trujillo</v>
      </c>
      <c r="B105" s="33"/>
      <c r="C105" s="34"/>
      <c r="D105" s="33"/>
      <c r="E105" s="34"/>
      <c r="F105" s="33"/>
      <c r="G105" s="34"/>
      <c r="H105" s="33"/>
      <c r="I105" s="34"/>
      <c r="J105" s="33"/>
      <c r="K105" s="35">
        <f>SUM(B105:J105)</f>
        <v>0</v>
      </c>
      <c r="L105" s="33"/>
      <c r="M105" s="34"/>
      <c r="N105" s="33"/>
      <c r="O105" s="34"/>
      <c r="P105" s="33"/>
      <c r="Q105" s="34"/>
      <c r="R105" s="33"/>
      <c r="S105" s="34"/>
      <c r="T105" s="33"/>
      <c r="U105" s="36">
        <f>SUM(L105:T105)</f>
        <v>0</v>
      </c>
      <c r="V105" s="37">
        <f>K105+U105</f>
        <v>0</v>
      </c>
    </row>
    <row r="106" spans="1:22">
      <c r="A106" s="40" t="str">
        <f>'Players by Team'!M37</f>
        <v>Clarissa Castillo</v>
      </c>
      <c r="B106" s="33"/>
      <c r="C106" s="34"/>
      <c r="D106" s="33"/>
      <c r="E106" s="34"/>
      <c r="F106" s="33"/>
      <c r="G106" s="34"/>
      <c r="H106" s="33"/>
      <c r="I106" s="34"/>
      <c r="J106" s="33"/>
      <c r="K106" s="35">
        <f>SUM(B106:J106)</f>
        <v>0</v>
      </c>
      <c r="L106" s="33"/>
      <c r="M106" s="34"/>
      <c r="N106" s="33"/>
      <c r="O106" s="34"/>
      <c r="P106" s="33"/>
      <c r="Q106" s="34"/>
      <c r="R106" s="33"/>
      <c r="S106" s="34"/>
      <c r="T106" s="33"/>
      <c r="U106" s="36">
        <f>SUM(L106:T106)</f>
        <v>0</v>
      </c>
      <c r="V106" s="37">
        <f>K106+U106</f>
        <v>0</v>
      </c>
    </row>
    <row r="107" spans="1:22">
      <c r="A107" s="40" t="str">
        <f>'Players by Team'!M38</f>
        <v>Sofia Wildeman</v>
      </c>
      <c r="B107" s="33"/>
      <c r="C107" s="34"/>
      <c r="D107" s="33"/>
      <c r="E107" s="34"/>
      <c r="F107" s="33"/>
      <c r="G107" s="34"/>
      <c r="H107" s="33"/>
      <c r="I107" s="34"/>
      <c r="J107" s="33"/>
      <c r="K107" s="35">
        <f>SUM(B107:J107)</f>
        <v>0</v>
      </c>
      <c r="L107" s="33"/>
      <c r="M107" s="34"/>
      <c r="N107" s="33"/>
      <c r="O107" s="34"/>
      <c r="P107" s="33"/>
      <c r="Q107" s="34"/>
      <c r="R107" s="33"/>
      <c r="S107" s="34"/>
      <c r="T107" s="33"/>
      <c r="U107" s="36">
        <f>SUM(L107:T107)</f>
        <v>0</v>
      </c>
      <c r="V107" s="37">
        <f>K107+U107</f>
        <v>0</v>
      </c>
    </row>
    <row r="109" spans="1:22">
      <c r="A109" s="50" t="str">
        <f>'Players by Team'!A41</f>
        <v>KELLER</v>
      </c>
      <c r="B109" s="13">
        <v>1</v>
      </c>
      <c r="C109" s="13">
        <v>2</v>
      </c>
      <c r="D109" s="13">
        <v>3</v>
      </c>
      <c r="E109" s="13">
        <v>4</v>
      </c>
      <c r="F109" s="13">
        <v>5</v>
      </c>
      <c r="G109" s="13">
        <v>6</v>
      </c>
      <c r="H109" s="13">
        <v>7</v>
      </c>
      <c r="I109" s="13">
        <v>8</v>
      </c>
      <c r="J109" s="13">
        <v>9</v>
      </c>
      <c r="K109" s="15" t="s">
        <v>21</v>
      </c>
      <c r="L109" s="15">
        <v>10</v>
      </c>
      <c r="M109" s="15">
        <v>11</v>
      </c>
      <c r="N109" s="15">
        <v>12</v>
      </c>
      <c r="O109" s="15">
        <v>13</v>
      </c>
      <c r="P109" s="15">
        <v>14</v>
      </c>
      <c r="Q109" s="15">
        <v>15</v>
      </c>
      <c r="R109" s="15">
        <v>16</v>
      </c>
      <c r="S109" s="15">
        <v>17</v>
      </c>
      <c r="T109" s="15">
        <v>18</v>
      </c>
      <c r="U109" s="15" t="s">
        <v>22</v>
      </c>
      <c r="V109" s="15" t="s">
        <v>2</v>
      </c>
    </row>
    <row r="110" spans="1:22">
      <c r="A110" s="40" t="str">
        <f>'Players by Team'!A42</f>
        <v>Amelia Stankiewicz</v>
      </c>
      <c r="B110" s="33"/>
      <c r="C110" s="34"/>
      <c r="D110" s="33"/>
      <c r="E110" s="34"/>
      <c r="F110" s="33"/>
      <c r="G110" s="34"/>
      <c r="H110" s="33"/>
      <c r="I110" s="34"/>
      <c r="J110" s="33"/>
      <c r="K110" s="35">
        <f>SUM(B110:J110)</f>
        <v>0</v>
      </c>
      <c r="L110" s="33"/>
      <c r="M110" s="34"/>
      <c r="N110" s="33"/>
      <c r="O110" s="34"/>
      <c r="P110" s="33"/>
      <c r="Q110" s="34"/>
      <c r="R110" s="33"/>
      <c r="S110" s="34"/>
      <c r="T110" s="33"/>
      <c r="U110" s="36">
        <f>SUM(L110:T110)</f>
        <v>0</v>
      </c>
      <c r="V110" s="37">
        <f>K110+U110</f>
        <v>0</v>
      </c>
    </row>
    <row r="111" spans="1:22">
      <c r="A111" s="40" t="str">
        <f>'Players by Team'!A43</f>
        <v>JJ Betz</v>
      </c>
      <c r="B111" s="33"/>
      <c r="C111" s="34"/>
      <c r="D111" s="33"/>
      <c r="E111" s="34"/>
      <c r="F111" s="33"/>
      <c r="G111" s="34"/>
      <c r="H111" s="33"/>
      <c r="I111" s="34"/>
      <c r="J111" s="33"/>
      <c r="K111" s="35">
        <f>SUM(B111:J111)</f>
        <v>0</v>
      </c>
      <c r="L111" s="33"/>
      <c r="M111" s="34"/>
      <c r="N111" s="33"/>
      <c r="O111" s="34"/>
      <c r="P111" s="33"/>
      <c r="Q111" s="34"/>
      <c r="R111" s="33"/>
      <c r="S111" s="34"/>
      <c r="T111" s="33"/>
      <c r="U111" s="36">
        <f>SUM(L111:T111)</f>
        <v>0</v>
      </c>
      <c r="V111" s="37">
        <f>K111+U111</f>
        <v>0</v>
      </c>
    </row>
    <row r="112" spans="1:22">
      <c r="A112" s="40" t="str">
        <f>'Players by Team'!A44</f>
        <v>Chatham Betz</v>
      </c>
      <c r="B112" s="33"/>
      <c r="C112" s="34"/>
      <c r="D112" s="33"/>
      <c r="E112" s="34"/>
      <c r="F112" s="33"/>
      <c r="G112" s="34"/>
      <c r="H112" s="33"/>
      <c r="I112" s="34"/>
      <c r="J112" s="33"/>
      <c r="K112" s="35">
        <f>SUM(B112:J112)</f>
        <v>0</v>
      </c>
      <c r="L112" s="33"/>
      <c r="M112" s="34"/>
      <c r="N112" s="33"/>
      <c r="O112" s="34"/>
      <c r="P112" s="33"/>
      <c r="Q112" s="34"/>
      <c r="R112" s="33"/>
      <c r="S112" s="34"/>
      <c r="T112" s="33"/>
      <c r="U112" s="36">
        <f>SUM(L112:T112)</f>
        <v>0</v>
      </c>
      <c r="V112" s="37">
        <f>K112+U112</f>
        <v>0</v>
      </c>
    </row>
    <row r="113" spans="1:22">
      <c r="A113" s="40" t="str">
        <f>'Players by Team'!A45</f>
        <v>Jaxen Betz</v>
      </c>
      <c r="B113" s="33"/>
      <c r="C113" s="34"/>
      <c r="D113" s="33"/>
      <c r="E113" s="34"/>
      <c r="F113" s="33"/>
      <c r="G113" s="34"/>
      <c r="H113" s="33"/>
      <c r="I113" s="34"/>
      <c r="J113" s="33"/>
      <c r="K113" s="35">
        <f>SUM(B113:J113)</f>
        <v>0</v>
      </c>
      <c r="L113" s="33"/>
      <c r="M113" s="34"/>
      <c r="N113" s="33"/>
      <c r="O113" s="34"/>
      <c r="P113" s="33"/>
      <c r="Q113" s="34"/>
      <c r="R113" s="33"/>
      <c r="S113" s="34"/>
      <c r="T113" s="33"/>
      <c r="U113" s="36">
        <f>SUM(L113:T113)</f>
        <v>0</v>
      </c>
      <c r="V113" s="37">
        <f>K113+U113</f>
        <v>0</v>
      </c>
    </row>
    <row r="114" spans="1:22">
      <c r="A114" s="40" t="str">
        <f>'Players by Team'!A46</f>
        <v>Brooke Biancalana</v>
      </c>
      <c r="B114" s="33"/>
      <c r="C114" s="34"/>
      <c r="D114" s="33"/>
      <c r="E114" s="34"/>
      <c r="F114" s="33"/>
      <c r="G114" s="34"/>
      <c r="H114" s="33"/>
      <c r="I114" s="34"/>
      <c r="J114" s="33"/>
      <c r="K114" s="35">
        <f>SUM(B114:J114)</f>
        <v>0</v>
      </c>
      <c r="L114" s="33"/>
      <c r="M114" s="34"/>
      <c r="N114" s="33"/>
      <c r="O114" s="34"/>
      <c r="P114" s="33"/>
      <c r="Q114" s="34"/>
      <c r="R114" s="33"/>
      <c r="S114" s="34"/>
      <c r="T114" s="33"/>
      <c r="U114" s="36">
        <f>SUM(L114:T114)</f>
        <v>0</v>
      </c>
      <c r="V114" s="37">
        <f>K114+U114</f>
        <v>0</v>
      </c>
    </row>
    <row r="116" spans="1:22">
      <c r="A116" s="50" t="str">
        <f>'Players by Team'!G41</f>
        <v>LAKE DALLAS</v>
      </c>
      <c r="B116" s="13">
        <v>1</v>
      </c>
      <c r="C116" s="13">
        <v>2</v>
      </c>
      <c r="D116" s="13">
        <v>3</v>
      </c>
      <c r="E116" s="13">
        <v>4</v>
      </c>
      <c r="F116" s="13">
        <v>5</v>
      </c>
      <c r="G116" s="13">
        <v>6</v>
      </c>
      <c r="H116" s="13">
        <v>7</v>
      </c>
      <c r="I116" s="13">
        <v>8</v>
      </c>
      <c r="J116" s="13">
        <v>9</v>
      </c>
      <c r="K116" s="15" t="s">
        <v>21</v>
      </c>
      <c r="L116" s="15">
        <v>10</v>
      </c>
      <c r="M116" s="15">
        <v>11</v>
      </c>
      <c r="N116" s="15">
        <v>12</v>
      </c>
      <c r="O116" s="15">
        <v>13</v>
      </c>
      <c r="P116" s="15">
        <v>14</v>
      </c>
      <c r="Q116" s="15">
        <v>15</v>
      </c>
      <c r="R116" s="15">
        <v>16</v>
      </c>
      <c r="S116" s="15">
        <v>17</v>
      </c>
      <c r="T116" s="15">
        <v>18</v>
      </c>
      <c r="U116" s="15" t="s">
        <v>22</v>
      </c>
      <c r="V116" s="15" t="s">
        <v>2</v>
      </c>
    </row>
    <row r="117" spans="1:22">
      <c r="A117" s="40" t="str">
        <f>'Players by Team'!G42</f>
        <v>Anastasia White</v>
      </c>
      <c r="B117" s="33"/>
      <c r="C117" s="34"/>
      <c r="D117" s="33"/>
      <c r="E117" s="34"/>
      <c r="F117" s="33"/>
      <c r="G117" s="34"/>
      <c r="H117" s="33"/>
      <c r="I117" s="34"/>
      <c r="J117" s="33"/>
      <c r="K117" s="35">
        <f>SUM(B117:J117)</f>
        <v>0</v>
      </c>
      <c r="L117" s="33"/>
      <c r="M117" s="34"/>
      <c r="N117" s="33"/>
      <c r="O117" s="34"/>
      <c r="P117" s="33"/>
      <c r="Q117" s="34"/>
      <c r="R117" s="33"/>
      <c r="S117" s="34"/>
      <c r="T117" s="33"/>
      <c r="U117" s="36">
        <f>SUM(L117:T117)</f>
        <v>0</v>
      </c>
      <c r="V117" s="37">
        <f>K117+U117</f>
        <v>0</v>
      </c>
    </row>
    <row r="118" spans="1:22">
      <c r="A118" s="40" t="str">
        <f>'Players by Team'!G43</f>
        <v>Allison Strong</v>
      </c>
      <c r="B118" s="33"/>
      <c r="C118" s="34"/>
      <c r="D118" s="33"/>
      <c r="E118" s="34"/>
      <c r="F118" s="33"/>
      <c r="G118" s="34"/>
      <c r="H118" s="33"/>
      <c r="I118" s="34"/>
      <c r="J118" s="33"/>
      <c r="K118" s="35">
        <f>SUM(B118:J118)</f>
        <v>0</v>
      </c>
      <c r="L118" s="33"/>
      <c r="M118" s="34"/>
      <c r="N118" s="33"/>
      <c r="O118" s="34"/>
      <c r="P118" s="33"/>
      <c r="Q118" s="34"/>
      <c r="R118" s="33"/>
      <c r="S118" s="34"/>
      <c r="T118" s="33"/>
      <c r="U118" s="36">
        <f>SUM(L118:T118)</f>
        <v>0</v>
      </c>
      <c r="V118" s="37">
        <f>K118+U118</f>
        <v>0</v>
      </c>
    </row>
    <row r="119" spans="1:22">
      <c r="A119" s="40" t="str">
        <f>'Players by Team'!G44</f>
        <v>Caroline Puig</v>
      </c>
      <c r="B119" s="33"/>
      <c r="C119" s="34"/>
      <c r="D119" s="33"/>
      <c r="E119" s="34"/>
      <c r="F119" s="33"/>
      <c r="G119" s="34"/>
      <c r="H119" s="33"/>
      <c r="I119" s="34"/>
      <c r="J119" s="33"/>
      <c r="K119" s="35">
        <f>SUM(B119:J119)</f>
        <v>0</v>
      </c>
      <c r="L119" s="33"/>
      <c r="M119" s="34"/>
      <c r="N119" s="33"/>
      <c r="O119" s="34"/>
      <c r="P119" s="33"/>
      <c r="Q119" s="34"/>
      <c r="R119" s="33"/>
      <c r="S119" s="34"/>
      <c r="T119" s="33"/>
      <c r="U119" s="36">
        <f>SUM(L119:T119)</f>
        <v>0</v>
      </c>
      <c r="V119" s="37">
        <f>K119+U119</f>
        <v>0</v>
      </c>
    </row>
    <row r="120" spans="1:22">
      <c r="A120" s="40" t="str">
        <f>'Players by Team'!G45</f>
        <v>Chloe Reeves</v>
      </c>
      <c r="B120" s="33"/>
      <c r="C120" s="34"/>
      <c r="D120" s="33"/>
      <c r="E120" s="34"/>
      <c r="F120" s="33"/>
      <c r="G120" s="34"/>
      <c r="H120" s="33"/>
      <c r="I120" s="34"/>
      <c r="J120" s="33"/>
      <c r="K120" s="35">
        <f>SUM(B120:J120)</f>
        <v>0</v>
      </c>
      <c r="L120" s="33"/>
      <c r="M120" s="34"/>
      <c r="N120" s="33"/>
      <c r="O120" s="34"/>
      <c r="P120" s="33"/>
      <c r="Q120" s="34"/>
      <c r="R120" s="33"/>
      <c r="S120" s="34"/>
      <c r="T120" s="33"/>
      <c r="U120" s="36">
        <f>SUM(L120:T120)</f>
        <v>0</v>
      </c>
      <c r="V120" s="37">
        <f>K120+U120</f>
        <v>0</v>
      </c>
    </row>
    <row r="121" spans="1:22">
      <c r="A121" s="40">
        <f>'Players by Team'!G46</f>
        <v>0</v>
      </c>
      <c r="B121" s="33"/>
      <c r="C121" s="34"/>
      <c r="D121" s="33"/>
      <c r="E121" s="34"/>
      <c r="F121" s="33"/>
      <c r="G121" s="34"/>
      <c r="H121" s="33"/>
      <c r="I121" s="34"/>
      <c r="J121" s="33"/>
      <c r="K121" s="35">
        <f>SUM(B121:J121)</f>
        <v>0</v>
      </c>
      <c r="L121" s="33"/>
      <c r="M121" s="34"/>
      <c r="N121" s="33"/>
      <c r="O121" s="34"/>
      <c r="P121" s="33"/>
      <c r="Q121" s="34"/>
      <c r="R121" s="33"/>
      <c r="S121" s="34"/>
      <c r="T121" s="33"/>
      <c r="U121" s="36">
        <f>SUM(L121:T121)</f>
        <v>0</v>
      </c>
      <c r="V121" s="37">
        <f>K121+U121</f>
        <v>0</v>
      </c>
    </row>
    <row r="123" spans="1:22">
      <c r="A123" s="50" t="str">
        <f>'Players by Team'!M41</f>
        <v>LAKE RIDGE</v>
      </c>
      <c r="B123" s="13">
        <v>1</v>
      </c>
      <c r="C123" s="13">
        <v>2</v>
      </c>
      <c r="D123" s="13">
        <v>3</v>
      </c>
      <c r="E123" s="13">
        <v>4</v>
      </c>
      <c r="F123" s="13">
        <v>5</v>
      </c>
      <c r="G123" s="13">
        <v>6</v>
      </c>
      <c r="H123" s="13">
        <v>7</v>
      </c>
      <c r="I123" s="13">
        <v>8</v>
      </c>
      <c r="J123" s="13">
        <v>9</v>
      </c>
      <c r="K123" s="15" t="s">
        <v>21</v>
      </c>
      <c r="L123" s="15">
        <v>10</v>
      </c>
      <c r="M123" s="15">
        <v>11</v>
      </c>
      <c r="N123" s="15">
        <v>12</v>
      </c>
      <c r="O123" s="15">
        <v>13</v>
      </c>
      <c r="P123" s="15">
        <v>14</v>
      </c>
      <c r="Q123" s="15">
        <v>15</v>
      </c>
      <c r="R123" s="15">
        <v>16</v>
      </c>
      <c r="S123" s="15">
        <v>17</v>
      </c>
      <c r="T123" s="15">
        <v>18</v>
      </c>
      <c r="U123" s="15" t="s">
        <v>22</v>
      </c>
      <c r="V123" s="15" t="s">
        <v>2</v>
      </c>
    </row>
    <row r="124" spans="1:22">
      <c r="A124" s="40" t="str">
        <f>'Players by Team'!M42</f>
        <v>Lauren Patterson</v>
      </c>
      <c r="B124" s="33"/>
      <c r="C124" s="34"/>
      <c r="D124" s="33"/>
      <c r="E124" s="34"/>
      <c r="F124" s="33"/>
      <c r="G124" s="34"/>
      <c r="H124" s="33"/>
      <c r="I124" s="34"/>
      <c r="J124" s="33"/>
      <c r="K124" s="35">
        <f>SUM(B124:J124)</f>
        <v>0</v>
      </c>
      <c r="L124" s="33"/>
      <c r="M124" s="34"/>
      <c r="N124" s="33"/>
      <c r="O124" s="34"/>
      <c r="P124" s="33"/>
      <c r="Q124" s="34"/>
      <c r="R124" s="33"/>
      <c r="S124" s="34"/>
      <c r="T124" s="33"/>
      <c r="U124" s="36">
        <f>SUM(L124:T124)</f>
        <v>0</v>
      </c>
      <c r="V124" s="37">
        <f>K124+U124</f>
        <v>0</v>
      </c>
    </row>
    <row r="125" spans="1:22">
      <c r="A125" s="40" t="str">
        <f>'Players by Team'!M43</f>
        <v>Kennedy Lee</v>
      </c>
      <c r="B125" s="33"/>
      <c r="C125" s="34"/>
      <c r="D125" s="33"/>
      <c r="E125" s="34"/>
      <c r="F125" s="33"/>
      <c r="G125" s="34"/>
      <c r="H125" s="33"/>
      <c r="I125" s="34"/>
      <c r="J125" s="33"/>
      <c r="K125" s="35">
        <f>SUM(B125:J125)</f>
        <v>0</v>
      </c>
      <c r="L125" s="33"/>
      <c r="M125" s="34"/>
      <c r="N125" s="33"/>
      <c r="O125" s="34"/>
      <c r="P125" s="33"/>
      <c r="Q125" s="34"/>
      <c r="R125" s="33"/>
      <c r="S125" s="34"/>
      <c r="T125" s="33"/>
      <c r="U125" s="36">
        <f>SUM(L125:T125)</f>
        <v>0</v>
      </c>
      <c r="V125" s="37">
        <f>K125+U125</f>
        <v>0</v>
      </c>
    </row>
    <row r="126" spans="1:22">
      <c r="A126" s="40" t="str">
        <f>'Players by Team'!M44</f>
        <v>Lawryn Radford</v>
      </c>
      <c r="B126" s="33"/>
      <c r="C126" s="34"/>
      <c r="D126" s="33"/>
      <c r="E126" s="34"/>
      <c r="F126" s="33"/>
      <c r="G126" s="34"/>
      <c r="H126" s="33"/>
      <c r="I126" s="34"/>
      <c r="J126" s="33"/>
      <c r="K126" s="35">
        <f>SUM(B126:J126)</f>
        <v>0</v>
      </c>
      <c r="L126" s="33"/>
      <c r="M126" s="34"/>
      <c r="N126" s="33"/>
      <c r="O126" s="34"/>
      <c r="P126" s="33"/>
      <c r="Q126" s="34"/>
      <c r="R126" s="33"/>
      <c r="S126" s="34"/>
      <c r="T126" s="33"/>
      <c r="U126" s="36">
        <f>SUM(L126:T126)</f>
        <v>0</v>
      </c>
      <c r="V126" s="37">
        <f>K126+U126</f>
        <v>0</v>
      </c>
    </row>
    <row r="127" spans="1:22">
      <c r="A127" s="40" t="str">
        <f>'Players by Team'!M45</f>
        <v>Lauren Miller</v>
      </c>
      <c r="B127" s="33"/>
      <c r="C127" s="34"/>
      <c r="D127" s="33"/>
      <c r="E127" s="34"/>
      <c r="F127" s="33"/>
      <c r="G127" s="34"/>
      <c r="H127" s="33"/>
      <c r="I127" s="34"/>
      <c r="J127" s="33"/>
      <c r="K127" s="35">
        <f>SUM(B127:J127)</f>
        <v>0</v>
      </c>
      <c r="L127" s="33"/>
      <c r="M127" s="34"/>
      <c r="N127" s="33"/>
      <c r="O127" s="34"/>
      <c r="P127" s="33"/>
      <c r="Q127" s="34"/>
      <c r="R127" s="33"/>
      <c r="S127" s="34"/>
      <c r="T127" s="33"/>
      <c r="U127" s="36">
        <f>SUM(L127:T127)</f>
        <v>0</v>
      </c>
      <c r="V127" s="37">
        <f>K127+U127</f>
        <v>0</v>
      </c>
    </row>
    <row r="128" spans="1:22">
      <c r="A128" s="40" t="str">
        <f>'Players by Team'!M46</f>
        <v>Isabella Rios</v>
      </c>
      <c r="B128" s="33"/>
      <c r="C128" s="34"/>
      <c r="D128" s="33"/>
      <c r="E128" s="34"/>
      <c r="F128" s="33"/>
      <c r="G128" s="34"/>
      <c r="H128" s="33"/>
      <c r="I128" s="34"/>
      <c r="J128" s="33"/>
      <c r="K128" s="35">
        <f>SUM(B128:J128)</f>
        <v>0</v>
      </c>
      <c r="L128" s="33"/>
      <c r="M128" s="34"/>
      <c r="N128" s="33"/>
      <c r="O128" s="34"/>
      <c r="P128" s="33"/>
      <c r="Q128" s="34"/>
      <c r="R128" s="33"/>
      <c r="S128" s="34"/>
      <c r="T128" s="33"/>
      <c r="U128" s="36">
        <f>SUM(L128:T128)</f>
        <v>0</v>
      </c>
      <c r="V128" s="37">
        <f>K128+U128</f>
        <v>0</v>
      </c>
    </row>
    <row r="130" spans="1:22">
      <c r="A130" s="50" t="str">
        <f>'Players by Team'!A49</f>
        <v>LAKE TRAVIS</v>
      </c>
      <c r="B130" s="13">
        <v>1</v>
      </c>
      <c r="C130" s="13">
        <v>2</v>
      </c>
      <c r="D130" s="13">
        <v>3</v>
      </c>
      <c r="E130" s="13">
        <v>4</v>
      </c>
      <c r="F130" s="13">
        <v>5</v>
      </c>
      <c r="G130" s="13">
        <v>6</v>
      </c>
      <c r="H130" s="13">
        <v>7</v>
      </c>
      <c r="I130" s="13">
        <v>8</v>
      </c>
      <c r="J130" s="13">
        <v>9</v>
      </c>
      <c r="K130" s="15" t="s">
        <v>21</v>
      </c>
      <c r="L130" s="15">
        <v>10</v>
      </c>
      <c r="M130" s="15">
        <v>11</v>
      </c>
      <c r="N130" s="15">
        <v>12</v>
      </c>
      <c r="O130" s="15">
        <v>13</v>
      </c>
      <c r="P130" s="15">
        <v>14</v>
      </c>
      <c r="Q130" s="15">
        <v>15</v>
      </c>
      <c r="R130" s="15">
        <v>16</v>
      </c>
      <c r="S130" s="15">
        <v>17</v>
      </c>
      <c r="T130" s="15">
        <v>18</v>
      </c>
      <c r="U130" s="15" t="s">
        <v>22</v>
      </c>
      <c r="V130" s="15" t="s">
        <v>2</v>
      </c>
    </row>
    <row r="131" spans="1:22">
      <c r="A131" s="40" t="str">
        <f>'Players by Team'!A50</f>
        <v>Hallie Kuhns</v>
      </c>
      <c r="B131" s="33"/>
      <c r="C131" s="34"/>
      <c r="D131" s="33"/>
      <c r="E131" s="34"/>
      <c r="F131" s="33"/>
      <c r="G131" s="34"/>
      <c r="H131" s="33"/>
      <c r="I131" s="34"/>
      <c r="J131" s="33"/>
      <c r="K131" s="35">
        <f>SUM(B131:J131)</f>
        <v>0</v>
      </c>
      <c r="L131" s="33"/>
      <c r="M131" s="34"/>
      <c r="N131" s="33"/>
      <c r="O131" s="34"/>
      <c r="P131" s="33"/>
      <c r="Q131" s="34"/>
      <c r="R131" s="33"/>
      <c r="S131" s="34"/>
      <c r="T131" s="33"/>
      <c r="U131" s="36">
        <f>SUM(L131:T131)</f>
        <v>0</v>
      </c>
      <c r="V131" s="37">
        <f>K131+U131</f>
        <v>0</v>
      </c>
    </row>
    <row r="132" spans="1:22">
      <c r="A132" s="40" t="str">
        <f>'Players by Team'!A51</f>
        <v xml:space="preserve">Carson Lippa </v>
      </c>
      <c r="B132" s="33"/>
      <c r="C132" s="34"/>
      <c r="D132" s="33"/>
      <c r="E132" s="34"/>
      <c r="F132" s="33"/>
      <c r="G132" s="34"/>
      <c r="H132" s="33"/>
      <c r="I132" s="34"/>
      <c r="J132" s="33"/>
      <c r="K132" s="35">
        <f>SUM(B132:J132)</f>
        <v>0</v>
      </c>
      <c r="L132" s="33"/>
      <c r="M132" s="34"/>
      <c r="N132" s="33"/>
      <c r="O132" s="34"/>
      <c r="P132" s="33"/>
      <c r="Q132" s="34"/>
      <c r="R132" s="33"/>
      <c r="S132" s="34"/>
      <c r="T132" s="33"/>
      <c r="U132" s="36">
        <f>SUM(L132:T132)</f>
        <v>0</v>
      </c>
      <c r="V132" s="37">
        <f>K132+U132</f>
        <v>0</v>
      </c>
    </row>
    <row r="133" spans="1:22">
      <c r="A133" s="40" t="str">
        <f>'Players by Team'!A52</f>
        <v>Grace Cash</v>
      </c>
      <c r="B133" s="33"/>
      <c r="C133" s="34"/>
      <c r="D133" s="33"/>
      <c r="E133" s="34"/>
      <c r="F133" s="33"/>
      <c r="G133" s="34"/>
      <c r="H133" s="33"/>
      <c r="I133" s="34"/>
      <c r="J133" s="33"/>
      <c r="K133" s="35">
        <f>SUM(B133:J133)</f>
        <v>0</v>
      </c>
      <c r="L133" s="33"/>
      <c r="M133" s="34"/>
      <c r="N133" s="33"/>
      <c r="O133" s="34"/>
      <c r="P133" s="33"/>
      <c r="Q133" s="34"/>
      <c r="R133" s="33"/>
      <c r="S133" s="34"/>
      <c r="T133" s="33"/>
      <c r="U133" s="36">
        <f>SUM(L133:T133)</f>
        <v>0</v>
      </c>
      <c r="V133" s="37">
        <f>K133+U133</f>
        <v>0</v>
      </c>
    </row>
    <row r="134" spans="1:22">
      <c r="A134" s="40" t="str">
        <f>'Players by Team'!A53</f>
        <v>Olivia Vargas</v>
      </c>
      <c r="B134" s="33"/>
      <c r="C134" s="34"/>
      <c r="D134" s="33"/>
      <c r="E134" s="34"/>
      <c r="F134" s="33"/>
      <c r="G134" s="34"/>
      <c r="H134" s="33"/>
      <c r="I134" s="34"/>
      <c r="J134" s="33"/>
      <c r="K134" s="35">
        <f>SUM(B134:J134)</f>
        <v>0</v>
      </c>
      <c r="L134" s="33"/>
      <c r="M134" s="34"/>
      <c r="N134" s="33"/>
      <c r="O134" s="34"/>
      <c r="P134" s="33"/>
      <c r="Q134" s="34"/>
      <c r="R134" s="33"/>
      <c r="S134" s="34"/>
      <c r="T134" s="33"/>
      <c r="U134" s="36">
        <f>SUM(L134:T134)</f>
        <v>0</v>
      </c>
      <c r="V134" s="37">
        <f>K134+U134</f>
        <v>0</v>
      </c>
    </row>
    <row r="135" spans="1:22">
      <c r="A135" s="40" t="str">
        <f>'Players by Team'!A54</f>
        <v>Hanna Schroeder</v>
      </c>
      <c r="B135" s="33"/>
      <c r="C135" s="34"/>
      <c r="D135" s="33"/>
      <c r="E135" s="34"/>
      <c r="F135" s="33"/>
      <c r="G135" s="34"/>
      <c r="H135" s="33"/>
      <c r="I135" s="34"/>
      <c r="J135" s="33"/>
      <c r="K135" s="35">
        <f>SUM(B135:J135)</f>
        <v>0</v>
      </c>
      <c r="L135" s="33"/>
      <c r="M135" s="34"/>
      <c r="N135" s="33"/>
      <c r="O135" s="34"/>
      <c r="P135" s="33"/>
      <c r="Q135" s="34"/>
      <c r="R135" s="33"/>
      <c r="S135" s="34"/>
      <c r="T135" s="33"/>
      <c r="U135" s="36">
        <f>SUM(L135:T135)</f>
        <v>0</v>
      </c>
      <c r="V135" s="37">
        <f>K135+U135</f>
        <v>0</v>
      </c>
    </row>
    <row r="137" spans="1:22">
      <c r="A137" s="50" t="str">
        <f>'Players by Team'!G49</f>
        <v>LEBANON TRAIL</v>
      </c>
      <c r="B137" s="13">
        <v>1</v>
      </c>
      <c r="C137" s="13">
        <v>2</v>
      </c>
      <c r="D137" s="13">
        <v>3</v>
      </c>
      <c r="E137" s="13">
        <v>4</v>
      </c>
      <c r="F137" s="13">
        <v>5</v>
      </c>
      <c r="G137" s="13">
        <v>6</v>
      </c>
      <c r="H137" s="13">
        <v>7</v>
      </c>
      <c r="I137" s="13">
        <v>8</v>
      </c>
      <c r="J137" s="13">
        <v>9</v>
      </c>
      <c r="K137" s="15" t="s">
        <v>21</v>
      </c>
      <c r="L137" s="15">
        <v>10</v>
      </c>
      <c r="M137" s="15">
        <v>11</v>
      </c>
      <c r="N137" s="15">
        <v>12</v>
      </c>
      <c r="O137" s="15">
        <v>13</v>
      </c>
      <c r="P137" s="15">
        <v>14</v>
      </c>
      <c r="Q137" s="15">
        <v>15</v>
      </c>
      <c r="R137" s="15">
        <v>16</v>
      </c>
      <c r="S137" s="15">
        <v>17</v>
      </c>
      <c r="T137" s="15">
        <v>18</v>
      </c>
      <c r="U137" s="15" t="s">
        <v>22</v>
      </c>
      <c r="V137" s="15" t="s">
        <v>2</v>
      </c>
    </row>
    <row r="138" spans="1:22">
      <c r="A138" s="40" t="str">
        <f>'Players by Team'!G50</f>
        <v>Olivia Mitchell</v>
      </c>
      <c r="B138" s="33"/>
      <c r="C138" s="34"/>
      <c r="D138" s="33"/>
      <c r="E138" s="34"/>
      <c r="F138" s="33"/>
      <c r="G138" s="34"/>
      <c r="H138" s="33"/>
      <c r="I138" s="34"/>
      <c r="J138" s="33"/>
      <c r="K138" s="35">
        <f>SUM(B138:J138)</f>
        <v>0</v>
      </c>
      <c r="L138" s="33"/>
      <c r="M138" s="34"/>
      <c r="N138" s="33"/>
      <c r="O138" s="34"/>
      <c r="P138" s="33"/>
      <c r="Q138" s="34"/>
      <c r="R138" s="33"/>
      <c r="S138" s="34"/>
      <c r="T138" s="33"/>
      <c r="U138" s="36">
        <f>SUM(L138:T138)</f>
        <v>0</v>
      </c>
      <c r="V138" s="37">
        <f>K138+U138</f>
        <v>0</v>
      </c>
    </row>
    <row r="139" spans="1:22">
      <c r="A139" s="40" t="str">
        <f>'Players by Team'!G51</f>
        <v>Madison Phung</v>
      </c>
      <c r="B139" s="33"/>
      <c r="C139" s="34"/>
      <c r="D139" s="33"/>
      <c r="E139" s="34"/>
      <c r="F139" s="33"/>
      <c r="G139" s="34"/>
      <c r="H139" s="33"/>
      <c r="I139" s="34"/>
      <c r="J139" s="33"/>
      <c r="K139" s="35">
        <f>SUM(B139:J139)</f>
        <v>0</v>
      </c>
      <c r="L139" s="33"/>
      <c r="M139" s="34"/>
      <c r="N139" s="33"/>
      <c r="O139" s="34"/>
      <c r="P139" s="33"/>
      <c r="Q139" s="34"/>
      <c r="R139" s="33"/>
      <c r="S139" s="34"/>
      <c r="T139" s="33"/>
      <c r="U139" s="36">
        <f>SUM(L139:T139)</f>
        <v>0</v>
      </c>
      <c r="V139" s="37">
        <f>K139+U139</f>
        <v>0</v>
      </c>
    </row>
    <row r="140" spans="1:22">
      <c r="A140" s="40" t="str">
        <f>'Players by Team'!G52</f>
        <v>Ryan Ko</v>
      </c>
      <c r="B140" s="33"/>
      <c r="C140" s="34"/>
      <c r="D140" s="33"/>
      <c r="E140" s="34"/>
      <c r="F140" s="33"/>
      <c r="G140" s="34"/>
      <c r="H140" s="33"/>
      <c r="I140" s="34"/>
      <c r="J140" s="33"/>
      <c r="K140" s="35">
        <f>SUM(B140:J140)</f>
        <v>0</v>
      </c>
      <c r="L140" s="33"/>
      <c r="M140" s="34"/>
      <c r="N140" s="33"/>
      <c r="O140" s="34"/>
      <c r="P140" s="33"/>
      <c r="Q140" s="34"/>
      <c r="R140" s="33"/>
      <c r="S140" s="34"/>
      <c r="T140" s="33"/>
      <c r="U140" s="36">
        <f>SUM(L140:T140)</f>
        <v>0</v>
      </c>
      <c r="V140" s="37">
        <f>K140+U140</f>
        <v>0</v>
      </c>
    </row>
    <row r="141" spans="1:22">
      <c r="A141" s="40" t="str">
        <f>'Players by Team'!G53</f>
        <v>Natalie Russo</v>
      </c>
      <c r="B141" s="33"/>
      <c r="C141" s="34"/>
      <c r="D141" s="33"/>
      <c r="E141" s="34"/>
      <c r="F141" s="33"/>
      <c r="G141" s="34"/>
      <c r="H141" s="33"/>
      <c r="I141" s="34"/>
      <c r="J141" s="33"/>
      <c r="K141" s="35">
        <f>SUM(B141:J141)</f>
        <v>0</v>
      </c>
      <c r="L141" s="33"/>
      <c r="M141" s="34"/>
      <c r="N141" s="33"/>
      <c r="O141" s="34"/>
      <c r="P141" s="33"/>
      <c r="Q141" s="34"/>
      <c r="R141" s="33"/>
      <c r="S141" s="34"/>
      <c r="T141" s="33"/>
      <c r="U141" s="36">
        <f>SUM(L141:T141)</f>
        <v>0</v>
      </c>
      <c r="V141" s="37">
        <f>K141+U141</f>
        <v>0</v>
      </c>
    </row>
    <row r="142" spans="1:22">
      <c r="A142" s="40" t="str">
        <f>'Players by Team'!G54</f>
        <v>Dominique Gomez</v>
      </c>
      <c r="B142" s="33"/>
      <c r="C142" s="34"/>
      <c r="D142" s="33"/>
      <c r="E142" s="34"/>
      <c r="F142" s="33"/>
      <c r="G142" s="34"/>
      <c r="H142" s="33"/>
      <c r="I142" s="34"/>
      <c r="J142" s="33"/>
      <c r="K142" s="35">
        <f>SUM(B142:J142)</f>
        <v>0</v>
      </c>
      <c r="L142" s="33"/>
      <c r="M142" s="34"/>
      <c r="N142" s="33"/>
      <c r="O142" s="34"/>
      <c r="P142" s="33"/>
      <c r="Q142" s="34"/>
      <c r="R142" s="33"/>
      <c r="S142" s="34"/>
      <c r="T142" s="33"/>
      <c r="U142" s="36">
        <f>SUM(L142:T142)</f>
        <v>0</v>
      </c>
      <c r="V142" s="37">
        <f>K142+U142</f>
        <v>0</v>
      </c>
    </row>
    <row r="144" spans="1:22">
      <c r="A144" s="50" t="str">
        <f>'Players by Team'!M49</f>
        <v>LEGACY</v>
      </c>
      <c r="B144" s="13">
        <v>1</v>
      </c>
      <c r="C144" s="13">
        <v>2</v>
      </c>
      <c r="D144" s="13">
        <v>3</v>
      </c>
      <c r="E144" s="13">
        <v>4</v>
      </c>
      <c r="F144" s="13">
        <v>5</v>
      </c>
      <c r="G144" s="13">
        <v>6</v>
      </c>
      <c r="H144" s="13">
        <v>7</v>
      </c>
      <c r="I144" s="13">
        <v>8</v>
      </c>
      <c r="J144" s="13">
        <v>9</v>
      </c>
      <c r="K144" s="15" t="s">
        <v>21</v>
      </c>
      <c r="L144" s="15">
        <v>10</v>
      </c>
      <c r="M144" s="15">
        <v>11</v>
      </c>
      <c r="N144" s="15">
        <v>12</v>
      </c>
      <c r="O144" s="15">
        <v>13</v>
      </c>
      <c r="P144" s="15">
        <v>14</v>
      </c>
      <c r="Q144" s="15">
        <v>15</v>
      </c>
      <c r="R144" s="15">
        <v>16</v>
      </c>
      <c r="S144" s="15">
        <v>17</v>
      </c>
      <c r="T144" s="15">
        <v>18</v>
      </c>
      <c r="U144" s="15" t="s">
        <v>22</v>
      </c>
      <c r="V144" s="15" t="s">
        <v>2</v>
      </c>
    </row>
    <row r="145" spans="1:22">
      <c r="A145" s="40" t="str">
        <f>'Players by Team'!M50</f>
        <v>Carley Bolding</v>
      </c>
      <c r="B145" s="33"/>
      <c r="C145" s="34"/>
      <c r="D145" s="33"/>
      <c r="E145" s="34"/>
      <c r="F145" s="33"/>
      <c r="G145" s="34"/>
      <c r="H145" s="33"/>
      <c r="I145" s="34"/>
      <c r="J145" s="33"/>
      <c r="K145" s="35">
        <f>SUM(B145:J145)</f>
        <v>0</v>
      </c>
      <c r="L145" s="33"/>
      <c r="M145" s="34"/>
      <c r="N145" s="33"/>
      <c r="O145" s="34"/>
      <c r="P145" s="33"/>
      <c r="Q145" s="34"/>
      <c r="R145" s="33"/>
      <c r="S145" s="34"/>
      <c r="T145" s="33"/>
      <c r="U145" s="36">
        <f>SUM(L145:T145)</f>
        <v>0</v>
      </c>
      <c r="V145" s="37">
        <f>K145+U145</f>
        <v>0</v>
      </c>
    </row>
    <row r="146" spans="1:22">
      <c r="A146" s="40" t="str">
        <f>'Players by Team'!M51</f>
        <v>Elle Campbell</v>
      </c>
      <c r="B146" s="33"/>
      <c r="C146" s="34"/>
      <c r="D146" s="33"/>
      <c r="E146" s="34"/>
      <c r="F146" s="33"/>
      <c r="G146" s="34"/>
      <c r="H146" s="33"/>
      <c r="I146" s="34"/>
      <c r="J146" s="33"/>
      <c r="K146" s="35">
        <f>SUM(B146:J146)</f>
        <v>0</v>
      </c>
      <c r="L146" s="33"/>
      <c r="M146" s="34"/>
      <c r="N146" s="33"/>
      <c r="O146" s="34"/>
      <c r="P146" s="33"/>
      <c r="Q146" s="34"/>
      <c r="R146" s="33"/>
      <c r="S146" s="34"/>
      <c r="T146" s="33"/>
      <c r="U146" s="36">
        <f>SUM(L146:T146)</f>
        <v>0</v>
      </c>
      <c r="V146" s="37">
        <f>K146+U146</f>
        <v>0</v>
      </c>
    </row>
    <row r="147" spans="1:22">
      <c r="A147" s="40" t="str">
        <f>'Players by Team'!M52</f>
        <v>Lauren Mascarenas</v>
      </c>
      <c r="B147" s="33"/>
      <c r="C147" s="34"/>
      <c r="D147" s="33"/>
      <c r="E147" s="34"/>
      <c r="F147" s="33"/>
      <c r="G147" s="34"/>
      <c r="H147" s="33"/>
      <c r="I147" s="34"/>
      <c r="J147" s="33"/>
      <c r="K147" s="35">
        <f>SUM(B147:J147)</f>
        <v>0</v>
      </c>
      <c r="L147" s="33"/>
      <c r="M147" s="34"/>
      <c r="N147" s="33"/>
      <c r="O147" s="34"/>
      <c r="P147" s="33"/>
      <c r="Q147" s="34"/>
      <c r="R147" s="33"/>
      <c r="S147" s="34"/>
      <c r="T147" s="33"/>
      <c r="U147" s="36">
        <f>SUM(L147:T147)</f>
        <v>0</v>
      </c>
      <c r="V147" s="37">
        <f>K147+U147</f>
        <v>0</v>
      </c>
    </row>
    <row r="148" spans="1:22">
      <c r="A148" s="40" t="str">
        <f>'Players by Team'!M53</f>
        <v>Brianna White</v>
      </c>
      <c r="B148" s="33"/>
      <c r="C148" s="34"/>
      <c r="D148" s="33"/>
      <c r="E148" s="34"/>
      <c r="F148" s="33"/>
      <c r="G148" s="34"/>
      <c r="H148" s="33"/>
      <c r="I148" s="34"/>
      <c r="J148" s="33"/>
      <c r="K148" s="35">
        <f>SUM(B148:J148)</f>
        <v>0</v>
      </c>
      <c r="L148" s="33"/>
      <c r="M148" s="34"/>
      <c r="N148" s="33"/>
      <c r="O148" s="34"/>
      <c r="P148" s="33"/>
      <c r="Q148" s="34"/>
      <c r="R148" s="33"/>
      <c r="S148" s="34"/>
      <c r="T148" s="33"/>
      <c r="U148" s="36">
        <f>SUM(L148:T148)</f>
        <v>0</v>
      </c>
      <c r="V148" s="37">
        <f>K148+U148</f>
        <v>0</v>
      </c>
    </row>
    <row r="149" spans="1:22">
      <c r="A149" s="40" t="str">
        <f>'Players by Team'!M54</f>
        <v>Leah Woodford</v>
      </c>
      <c r="B149" s="33"/>
      <c r="C149" s="34"/>
      <c r="D149" s="33"/>
      <c r="E149" s="34"/>
      <c r="F149" s="33"/>
      <c r="G149" s="34"/>
      <c r="H149" s="33"/>
      <c r="I149" s="34"/>
      <c r="J149" s="33"/>
      <c r="K149" s="35">
        <f>SUM(B149:J149)</f>
        <v>0</v>
      </c>
      <c r="L149" s="33"/>
      <c r="M149" s="34"/>
      <c r="N149" s="33"/>
      <c r="O149" s="34"/>
      <c r="P149" s="33"/>
      <c r="Q149" s="34"/>
      <c r="R149" s="33"/>
      <c r="S149" s="34"/>
      <c r="T149" s="33"/>
      <c r="U149" s="36">
        <f>SUM(L149:T149)</f>
        <v>0</v>
      </c>
      <c r="V149" s="37">
        <f>K149+U149</f>
        <v>0</v>
      </c>
    </row>
    <row r="151" spans="1:22">
      <c r="A151" s="48" t="str">
        <f>'Players by Team'!A57</f>
        <v>LIBERTY</v>
      </c>
      <c r="B151" s="13">
        <v>1</v>
      </c>
      <c r="C151" s="13">
        <v>2</v>
      </c>
      <c r="D151" s="13">
        <v>3</v>
      </c>
      <c r="E151" s="13">
        <v>4</v>
      </c>
      <c r="F151" s="13">
        <v>5</v>
      </c>
      <c r="G151" s="13">
        <v>6</v>
      </c>
      <c r="H151" s="13">
        <v>7</v>
      </c>
      <c r="I151" s="13">
        <v>8</v>
      </c>
      <c r="J151" s="13">
        <v>9</v>
      </c>
      <c r="K151" s="15" t="s">
        <v>21</v>
      </c>
      <c r="L151" s="15">
        <v>10</v>
      </c>
      <c r="M151" s="15">
        <v>11</v>
      </c>
      <c r="N151" s="15">
        <v>12</v>
      </c>
      <c r="O151" s="15">
        <v>13</v>
      </c>
      <c r="P151" s="15">
        <v>14</v>
      </c>
      <c r="Q151" s="15">
        <v>15</v>
      </c>
      <c r="R151" s="15">
        <v>16</v>
      </c>
      <c r="S151" s="15">
        <v>17</v>
      </c>
      <c r="T151" s="15">
        <v>18</v>
      </c>
      <c r="U151" s="15" t="s">
        <v>22</v>
      </c>
      <c r="V151" s="15" t="s">
        <v>2</v>
      </c>
    </row>
    <row r="152" spans="1:22">
      <c r="A152" s="40" t="str">
        <f>'Players by Team'!A58</f>
        <v>Raeleigh Davidson</v>
      </c>
      <c r="B152" s="33"/>
      <c r="C152" s="34"/>
      <c r="D152" s="33"/>
      <c r="E152" s="34"/>
      <c r="F152" s="33"/>
      <c r="G152" s="34"/>
      <c r="H152" s="33"/>
      <c r="I152" s="34"/>
      <c r="J152" s="33"/>
      <c r="K152" s="35">
        <f>SUM(B152:J152)</f>
        <v>0</v>
      </c>
      <c r="L152" s="33"/>
      <c r="M152" s="34"/>
      <c r="N152" s="33"/>
      <c r="O152" s="34"/>
      <c r="P152" s="33"/>
      <c r="Q152" s="34"/>
      <c r="R152" s="33"/>
      <c r="S152" s="34"/>
      <c r="T152" s="33"/>
      <c r="U152" s="36">
        <f>SUM(L152:T152)</f>
        <v>0</v>
      </c>
      <c r="V152" s="37">
        <f>K152+U152</f>
        <v>0</v>
      </c>
    </row>
    <row r="153" spans="1:22">
      <c r="A153" s="40" t="str">
        <f>'Players by Team'!A59</f>
        <v>Lizzy Stone</v>
      </c>
      <c r="B153" s="33"/>
      <c r="C153" s="34"/>
      <c r="D153" s="33"/>
      <c r="E153" s="34"/>
      <c r="F153" s="33"/>
      <c r="G153" s="34"/>
      <c r="H153" s="33"/>
      <c r="I153" s="34"/>
      <c r="J153" s="33"/>
      <c r="K153" s="35">
        <f>SUM(B153:J153)</f>
        <v>0</v>
      </c>
      <c r="L153" s="33"/>
      <c r="M153" s="34"/>
      <c r="N153" s="33"/>
      <c r="O153" s="34"/>
      <c r="P153" s="33"/>
      <c r="Q153" s="34"/>
      <c r="R153" s="33"/>
      <c r="S153" s="34"/>
      <c r="T153" s="33"/>
      <c r="U153" s="36">
        <f>SUM(L153:T153)</f>
        <v>0</v>
      </c>
      <c r="V153" s="37">
        <f>K153+U153</f>
        <v>0</v>
      </c>
    </row>
    <row r="154" spans="1:22">
      <c r="A154" s="40" t="str">
        <f>'Players by Team'!A60</f>
        <v>Sona Shah</v>
      </c>
      <c r="B154" s="33"/>
      <c r="C154" s="34"/>
      <c r="D154" s="33"/>
      <c r="E154" s="34"/>
      <c r="F154" s="33"/>
      <c r="G154" s="34"/>
      <c r="H154" s="33"/>
      <c r="I154" s="34"/>
      <c r="J154" s="33"/>
      <c r="K154" s="35">
        <f>SUM(B154:J154)</f>
        <v>0</v>
      </c>
      <c r="L154" s="33"/>
      <c r="M154" s="34"/>
      <c r="N154" s="33"/>
      <c r="O154" s="34"/>
      <c r="P154" s="33"/>
      <c r="Q154" s="34"/>
      <c r="R154" s="33"/>
      <c r="S154" s="34"/>
      <c r="T154" s="33"/>
      <c r="U154" s="36">
        <f>SUM(L154:T154)</f>
        <v>0</v>
      </c>
      <c r="V154" s="37">
        <f>K154+U154</f>
        <v>0</v>
      </c>
    </row>
    <row r="155" spans="1:22">
      <c r="A155" s="40" t="str">
        <f>'Players by Team'!A61</f>
        <v>Veronica Kim</v>
      </c>
      <c r="B155" s="33"/>
      <c r="C155" s="34"/>
      <c r="D155" s="33"/>
      <c r="E155" s="34"/>
      <c r="F155" s="33"/>
      <c r="G155" s="34"/>
      <c r="H155" s="33"/>
      <c r="I155" s="34"/>
      <c r="J155" s="33"/>
      <c r="K155" s="35">
        <f>SUM(B155:J155)</f>
        <v>0</v>
      </c>
      <c r="L155" s="33"/>
      <c r="M155" s="34"/>
      <c r="N155" s="33"/>
      <c r="O155" s="34"/>
      <c r="P155" s="33"/>
      <c r="Q155" s="34"/>
      <c r="R155" s="33"/>
      <c r="S155" s="34"/>
      <c r="T155" s="33"/>
      <c r="U155" s="36">
        <f>SUM(L155:T155)</f>
        <v>0</v>
      </c>
      <c r="V155" s="37">
        <f>K155+U155</f>
        <v>0</v>
      </c>
    </row>
    <row r="156" spans="1:22">
      <c r="A156" s="40" t="str">
        <f>'Players by Team'!A62</f>
        <v>Erica Kim</v>
      </c>
      <c r="B156" s="33"/>
      <c r="C156" s="34"/>
      <c r="D156" s="33"/>
      <c r="E156" s="34"/>
      <c r="F156" s="33"/>
      <c r="G156" s="34"/>
      <c r="H156" s="33"/>
      <c r="I156" s="34"/>
      <c r="J156" s="33"/>
      <c r="K156" s="35">
        <f>SUM(B156:J156)</f>
        <v>0</v>
      </c>
      <c r="L156" s="33"/>
      <c r="M156" s="34"/>
      <c r="N156" s="33"/>
      <c r="O156" s="34"/>
      <c r="P156" s="33"/>
      <c r="Q156" s="34"/>
      <c r="R156" s="33"/>
      <c r="S156" s="34"/>
      <c r="T156" s="33"/>
      <c r="U156" s="36">
        <f>SUM(L156:T156)</f>
        <v>0</v>
      </c>
      <c r="V156" s="37">
        <f>K156+U156</f>
        <v>0</v>
      </c>
    </row>
    <row r="158" spans="1:22">
      <c r="A158" s="48" t="str">
        <f>'Players by Team'!G57</f>
        <v>MARCUS</v>
      </c>
      <c r="B158" s="13">
        <v>1</v>
      </c>
      <c r="C158" s="13">
        <v>2</v>
      </c>
      <c r="D158" s="13">
        <v>3</v>
      </c>
      <c r="E158" s="13">
        <v>4</v>
      </c>
      <c r="F158" s="13">
        <v>5</v>
      </c>
      <c r="G158" s="13">
        <v>6</v>
      </c>
      <c r="H158" s="13">
        <v>7</v>
      </c>
      <c r="I158" s="13">
        <v>8</v>
      </c>
      <c r="J158" s="13">
        <v>9</v>
      </c>
      <c r="K158" s="15" t="s">
        <v>21</v>
      </c>
      <c r="L158" s="15">
        <v>10</v>
      </c>
      <c r="M158" s="15">
        <v>11</v>
      </c>
      <c r="N158" s="15">
        <v>12</v>
      </c>
      <c r="O158" s="15">
        <v>13</v>
      </c>
      <c r="P158" s="15">
        <v>14</v>
      </c>
      <c r="Q158" s="15">
        <v>15</v>
      </c>
      <c r="R158" s="15">
        <v>16</v>
      </c>
      <c r="S158" s="15">
        <v>17</v>
      </c>
      <c r="T158" s="15">
        <v>18</v>
      </c>
      <c r="U158" s="15" t="s">
        <v>22</v>
      </c>
      <c r="V158" s="15" t="s">
        <v>2</v>
      </c>
    </row>
    <row r="159" spans="1:22">
      <c r="A159" s="40" t="str">
        <f>'Players by Team'!G58</f>
        <v>Bridgett Joeris</v>
      </c>
      <c r="B159" s="33"/>
      <c r="C159" s="34"/>
      <c r="D159" s="33"/>
      <c r="E159" s="34"/>
      <c r="F159" s="33"/>
      <c r="G159" s="34"/>
      <c r="H159" s="33"/>
      <c r="I159" s="34"/>
      <c r="J159" s="33"/>
      <c r="K159" s="35">
        <f>SUM(B159:J159)</f>
        <v>0</v>
      </c>
      <c r="L159" s="33"/>
      <c r="M159" s="34"/>
      <c r="N159" s="33"/>
      <c r="O159" s="34"/>
      <c r="P159" s="33"/>
      <c r="Q159" s="34"/>
      <c r="R159" s="33"/>
      <c r="S159" s="34"/>
      <c r="T159" s="33"/>
      <c r="U159" s="36">
        <f>SUM(L159:T159)</f>
        <v>0</v>
      </c>
      <c r="V159" s="37">
        <f>K159+U159</f>
        <v>0</v>
      </c>
    </row>
    <row r="160" spans="1:22">
      <c r="A160" s="40" t="str">
        <f>'Players by Team'!G59</f>
        <v>Kamri Gabel</v>
      </c>
      <c r="B160" s="33"/>
      <c r="C160" s="34"/>
      <c r="D160" s="33"/>
      <c r="E160" s="34"/>
      <c r="F160" s="33"/>
      <c r="G160" s="34"/>
      <c r="H160" s="33"/>
      <c r="I160" s="34"/>
      <c r="J160" s="33"/>
      <c r="K160" s="35">
        <f>SUM(B160:J160)</f>
        <v>0</v>
      </c>
      <c r="L160" s="33"/>
      <c r="M160" s="34"/>
      <c r="N160" s="33"/>
      <c r="O160" s="34"/>
      <c r="P160" s="33"/>
      <c r="Q160" s="34"/>
      <c r="R160" s="33"/>
      <c r="S160" s="34"/>
      <c r="T160" s="33"/>
      <c r="U160" s="36">
        <f>SUM(L160:T160)</f>
        <v>0</v>
      </c>
      <c r="V160" s="37">
        <f>K160+U160</f>
        <v>0</v>
      </c>
    </row>
    <row r="161" spans="1:22">
      <c r="A161" s="40" t="str">
        <f>'Players by Team'!G60</f>
        <v>Sofia McElroy</v>
      </c>
      <c r="B161" s="33"/>
      <c r="C161" s="34"/>
      <c r="D161" s="33"/>
      <c r="E161" s="34"/>
      <c r="F161" s="33"/>
      <c r="G161" s="34"/>
      <c r="H161" s="33"/>
      <c r="I161" s="34"/>
      <c r="J161" s="33"/>
      <c r="K161" s="35">
        <f>SUM(B161:J161)</f>
        <v>0</v>
      </c>
      <c r="L161" s="33"/>
      <c r="M161" s="34"/>
      <c r="N161" s="33"/>
      <c r="O161" s="34"/>
      <c r="P161" s="33"/>
      <c r="Q161" s="34"/>
      <c r="R161" s="33"/>
      <c r="S161" s="34"/>
      <c r="T161" s="33"/>
      <c r="U161" s="36">
        <f>SUM(L161:T161)</f>
        <v>0</v>
      </c>
      <c r="V161" s="37">
        <f>K161+U161</f>
        <v>0</v>
      </c>
    </row>
    <row r="162" spans="1:22">
      <c r="A162" s="40" t="str">
        <f>'Players by Team'!G61</f>
        <v>Jenny Sohn</v>
      </c>
      <c r="B162" s="33"/>
      <c r="C162" s="34"/>
      <c r="D162" s="33"/>
      <c r="E162" s="34"/>
      <c r="F162" s="33"/>
      <c r="G162" s="34"/>
      <c r="H162" s="33"/>
      <c r="I162" s="34"/>
      <c r="J162" s="33"/>
      <c r="K162" s="35">
        <f>SUM(B162:J162)</f>
        <v>0</v>
      </c>
      <c r="L162" s="33"/>
      <c r="M162" s="34"/>
      <c r="N162" s="33"/>
      <c r="O162" s="34"/>
      <c r="P162" s="33"/>
      <c r="Q162" s="34"/>
      <c r="R162" s="33"/>
      <c r="S162" s="34"/>
      <c r="T162" s="33"/>
      <c r="U162" s="36">
        <f>SUM(L162:T162)</f>
        <v>0</v>
      </c>
      <c r="V162" s="37">
        <f>K162+U162</f>
        <v>0</v>
      </c>
    </row>
    <row r="163" spans="1:22">
      <c r="A163" s="40" t="str">
        <f>'Players by Team'!G62</f>
        <v>Taylor Charlton</v>
      </c>
      <c r="B163" s="33"/>
      <c r="C163" s="34"/>
      <c r="D163" s="33"/>
      <c r="E163" s="34"/>
      <c r="F163" s="33"/>
      <c r="G163" s="34"/>
      <c r="H163" s="33"/>
      <c r="I163" s="34"/>
      <c r="J163" s="33"/>
      <c r="K163" s="35">
        <f>SUM(B163:J163)</f>
        <v>0</v>
      </c>
      <c r="L163" s="33"/>
      <c r="M163" s="34"/>
      <c r="N163" s="33"/>
      <c r="O163" s="34"/>
      <c r="P163" s="33"/>
      <c r="Q163" s="34"/>
      <c r="R163" s="33"/>
      <c r="S163" s="34"/>
      <c r="T163" s="33"/>
      <c r="U163" s="36">
        <f>SUM(L163:T163)</f>
        <v>0</v>
      </c>
      <c r="V163" s="37">
        <f>K163+U163</f>
        <v>0</v>
      </c>
    </row>
    <row r="165" spans="1:22">
      <c r="A165" s="48" t="str">
        <f>'Players by Team'!M57</f>
        <v>M. HERITAGE</v>
      </c>
      <c r="B165" s="13">
        <v>1</v>
      </c>
      <c r="C165" s="13">
        <v>2</v>
      </c>
      <c r="D165" s="13">
        <v>3</v>
      </c>
      <c r="E165" s="13">
        <v>4</v>
      </c>
      <c r="F165" s="13">
        <v>5</v>
      </c>
      <c r="G165" s="13">
        <v>6</v>
      </c>
      <c r="H165" s="13">
        <v>7</v>
      </c>
      <c r="I165" s="13">
        <v>8</v>
      </c>
      <c r="J165" s="13">
        <v>9</v>
      </c>
      <c r="K165" s="15" t="s">
        <v>21</v>
      </c>
      <c r="L165" s="15">
        <v>10</v>
      </c>
      <c r="M165" s="15">
        <v>11</v>
      </c>
      <c r="N165" s="15">
        <v>12</v>
      </c>
      <c r="O165" s="15">
        <v>13</v>
      </c>
      <c r="P165" s="15">
        <v>14</v>
      </c>
      <c r="Q165" s="15">
        <v>15</v>
      </c>
      <c r="R165" s="15">
        <v>16</v>
      </c>
      <c r="S165" s="15">
        <v>17</v>
      </c>
      <c r="T165" s="15">
        <v>18</v>
      </c>
      <c r="U165" s="15" t="s">
        <v>22</v>
      </c>
      <c r="V165" s="15" t="s">
        <v>2</v>
      </c>
    </row>
    <row r="166" spans="1:22">
      <c r="A166" s="40" t="str">
        <f>'Players by Team'!M58</f>
        <v>Kate Adelmann</v>
      </c>
      <c r="B166" s="33"/>
      <c r="C166" s="34"/>
      <c r="D166" s="33"/>
      <c r="E166" s="34"/>
      <c r="F166" s="33"/>
      <c r="G166" s="34"/>
      <c r="H166" s="33"/>
      <c r="I166" s="34"/>
      <c r="J166" s="33"/>
      <c r="K166" s="35">
        <f>SUM(B166:J166)</f>
        <v>0</v>
      </c>
      <c r="L166" s="33"/>
      <c r="M166" s="34"/>
      <c r="N166" s="33"/>
      <c r="O166" s="34"/>
      <c r="P166" s="33"/>
      <c r="Q166" s="34"/>
      <c r="R166" s="33"/>
      <c r="S166" s="34"/>
      <c r="T166" s="33"/>
      <c r="U166" s="36">
        <f>SUM(L166:T166)</f>
        <v>0</v>
      </c>
      <c r="V166" s="37">
        <f>K166+U166</f>
        <v>0</v>
      </c>
    </row>
    <row r="167" spans="1:22">
      <c r="A167" s="40" t="str">
        <f>'Players by Team'!M59</f>
        <v>Kodi Nolen</v>
      </c>
      <c r="B167" s="33"/>
      <c r="C167" s="34"/>
      <c r="D167" s="33"/>
      <c r="E167" s="34"/>
      <c r="F167" s="33"/>
      <c r="G167" s="34"/>
      <c r="H167" s="33"/>
      <c r="I167" s="34"/>
      <c r="J167" s="33"/>
      <c r="K167" s="35">
        <f>SUM(B167:J167)</f>
        <v>0</v>
      </c>
      <c r="L167" s="33"/>
      <c r="M167" s="34"/>
      <c r="N167" s="33"/>
      <c r="O167" s="34"/>
      <c r="P167" s="33"/>
      <c r="Q167" s="34"/>
      <c r="R167" s="33"/>
      <c r="S167" s="34"/>
      <c r="T167" s="33"/>
      <c r="U167" s="36">
        <f>SUM(L167:T167)</f>
        <v>0</v>
      </c>
      <c r="V167" s="37">
        <f>K167+U167</f>
        <v>0</v>
      </c>
    </row>
    <row r="168" spans="1:22">
      <c r="A168" s="40" t="str">
        <f>'Players by Team'!M60</f>
        <v>Maddie Sanders</v>
      </c>
      <c r="B168" s="33"/>
      <c r="C168" s="34"/>
      <c r="D168" s="33"/>
      <c r="E168" s="34"/>
      <c r="F168" s="33"/>
      <c r="G168" s="34"/>
      <c r="H168" s="33"/>
      <c r="I168" s="34"/>
      <c r="J168" s="33"/>
      <c r="K168" s="35">
        <f>SUM(B168:J168)</f>
        <v>0</v>
      </c>
      <c r="L168" s="33"/>
      <c r="M168" s="34"/>
      <c r="N168" s="33"/>
      <c r="O168" s="34"/>
      <c r="P168" s="33"/>
      <c r="Q168" s="34"/>
      <c r="R168" s="33"/>
      <c r="S168" s="34"/>
      <c r="T168" s="33"/>
      <c r="U168" s="36">
        <f>SUM(L168:T168)</f>
        <v>0</v>
      </c>
      <c r="V168" s="37">
        <f>K168+U168</f>
        <v>0</v>
      </c>
    </row>
    <row r="169" spans="1:22">
      <c r="A169" s="40" t="str">
        <f>'Players by Team'!M61</f>
        <v>Trinity Conard</v>
      </c>
      <c r="B169" s="33"/>
      <c r="C169" s="34"/>
      <c r="D169" s="33"/>
      <c r="E169" s="34"/>
      <c r="F169" s="33"/>
      <c r="G169" s="34"/>
      <c r="H169" s="33"/>
      <c r="I169" s="34"/>
      <c r="J169" s="33"/>
      <c r="K169" s="35">
        <f>SUM(B169:J169)</f>
        <v>0</v>
      </c>
      <c r="L169" s="33"/>
      <c r="M169" s="34"/>
      <c r="N169" s="33"/>
      <c r="O169" s="34"/>
      <c r="P169" s="33"/>
      <c r="Q169" s="34"/>
      <c r="R169" s="33"/>
      <c r="S169" s="34"/>
      <c r="T169" s="33"/>
      <c r="U169" s="36">
        <f>SUM(L169:T169)</f>
        <v>0</v>
      </c>
      <c r="V169" s="37">
        <f>K169+U169</f>
        <v>0</v>
      </c>
    </row>
    <row r="170" spans="1:22">
      <c r="A170" s="40" t="str">
        <f>'Players by Team'!M62</f>
        <v>Taryn Jones</v>
      </c>
      <c r="B170" s="33"/>
      <c r="C170" s="34"/>
      <c r="D170" s="33"/>
      <c r="E170" s="34"/>
      <c r="F170" s="33"/>
      <c r="G170" s="34"/>
      <c r="H170" s="33"/>
      <c r="I170" s="34"/>
      <c r="J170" s="33"/>
      <c r="K170" s="35">
        <f>SUM(B170:J170)</f>
        <v>0</v>
      </c>
      <c r="L170" s="33"/>
      <c r="M170" s="34"/>
      <c r="N170" s="33"/>
      <c r="O170" s="34"/>
      <c r="P170" s="33"/>
      <c r="Q170" s="34"/>
      <c r="R170" s="33"/>
      <c r="S170" s="34"/>
      <c r="T170" s="33"/>
      <c r="U170" s="36">
        <f>SUM(L170:T170)</f>
        <v>0</v>
      </c>
      <c r="V170" s="37">
        <f>K170+U170</f>
        <v>0</v>
      </c>
    </row>
    <row r="172" spans="1:22">
      <c r="A172" s="48" t="str">
        <f>'Players by Team'!A65</f>
        <v>NORTHWEST</v>
      </c>
      <c r="B172" s="13">
        <v>1</v>
      </c>
      <c r="C172" s="13">
        <v>2</v>
      </c>
      <c r="D172" s="13">
        <v>3</v>
      </c>
      <c r="E172" s="13">
        <v>4</v>
      </c>
      <c r="F172" s="13">
        <v>5</v>
      </c>
      <c r="G172" s="13">
        <v>6</v>
      </c>
      <c r="H172" s="13">
        <v>7</v>
      </c>
      <c r="I172" s="13">
        <v>8</v>
      </c>
      <c r="J172" s="13">
        <v>9</v>
      </c>
      <c r="K172" s="15" t="s">
        <v>21</v>
      </c>
      <c r="L172" s="15">
        <v>10</v>
      </c>
      <c r="M172" s="15">
        <v>11</v>
      </c>
      <c r="N172" s="15">
        <v>12</v>
      </c>
      <c r="O172" s="15">
        <v>13</v>
      </c>
      <c r="P172" s="15">
        <v>14</v>
      </c>
      <c r="Q172" s="15">
        <v>15</v>
      </c>
      <c r="R172" s="15">
        <v>16</v>
      </c>
      <c r="S172" s="15">
        <v>17</v>
      </c>
      <c r="T172" s="15">
        <v>18</v>
      </c>
      <c r="U172" s="15" t="s">
        <v>22</v>
      </c>
      <c r="V172" s="15" t="s">
        <v>2</v>
      </c>
    </row>
    <row r="173" spans="1:22">
      <c r="A173" s="40" t="str">
        <f>'Players by Team'!A66</f>
        <v>Jacee Fields</v>
      </c>
      <c r="B173" s="33"/>
      <c r="C173" s="34"/>
      <c r="D173" s="33"/>
      <c r="E173" s="34"/>
      <c r="F173" s="33"/>
      <c r="G173" s="34"/>
      <c r="H173" s="33"/>
      <c r="I173" s="34"/>
      <c r="J173" s="33"/>
      <c r="K173" s="35">
        <f>SUM(B173:J173)</f>
        <v>0</v>
      </c>
      <c r="L173" s="33"/>
      <c r="M173" s="34"/>
      <c r="N173" s="33"/>
      <c r="O173" s="34"/>
      <c r="P173" s="33"/>
      <c r="Q173" s="34"/>
      <c r="R173" s="33"/>
      <c r="S173" s="34"/>
      <c r="T173" s="33"/>
      <c r="U173" s="36">
        <f>SUM(L173:T173)</f>
        <v>0</v>
      </c>
      <c r="V173" s="37">
        <f>K173+U173</f>
        <v>0</v>
      </c>
    </row>
    <row r="174" spans="1:22">
      <c r="A174" s="40" t="str">
        <f>'Players by Team'!A67</f>
        <v>Avree Fields</v>
      </c>
      <c r="B174" s="33"/>
      <c r="C174" s="34"/>
      <c r="D174" s="33"/>
      <c r="E174" s="34"/>
      <c r="F174" s="33"/>
      <c r="G174" s="34"/>
      <c r="H174" s="33"/>
      <c r="I174" s="34"/>
      <c r="J174" s="33"/>
      <c r="K174" s="35">
        <f>SUM(B174:J174)</f>
        <v>0</v>
      </c>
      <c r="L174" s="33"/>
      <c r="M174" s="34"/>
      <c r="N174" s="33"/>
      <c r="O174" s="34"/>
      <c r="P174" s="33"/>
      <c r="Q174" s="34"/>
      <c r="R174" s="33"/>
      <c r="S174" s="34"/>
      <c r="T174" s="33"/>
      <c r="U174" s="36">
        <f>SUM(L174:T174)</f>
        <v>0</v>
      </c>
      <c r="V174" s="37">
        <f>K174+U174</f>
        <v>0</v>
      </c>
    </row>
    <row r="175" spans="1:22">
      <c r="A175" s="40" t="str">
        <f>'Players by Team'!A68</f>
        <v>Libby Hall</v>
      </c>
      <c r="B175" s="33"/>
      <c r="C175" s="34"/>
      <c r="D175" s="33"/>
      <c r="E175" s="34"/>
      <c r="F175" s="33"/>
      <c r="G175" s="34"/>
      <c r="H175" s="33"/>
      <c r="I175" s="34"/>
      <c r="J175" s="33"/>
      <c r="K175" s="35">
        <f>SUM(B175:J175)</f>
        <v>0</v>
      </c>
      <c r="L175" s="33"/>
      <c r="M175" s="34"/>
      <c r="N175" s="33"/>
      <c r="O175" s="34"/>
      <c r="P175" s="33"/>
      <c r="Q175" s="34"/>
      <c r="R175" s="33"/>
      <c r="S175" s="34"/>
      <c r="T175" s="33"/>
      <c r="U175" s="36">
        <f>SUM(L175:T175)</f>
        <v>0</v>
      </c>
      <c r="V175" s="37">
        <f>K175+U175</f>
        <v>0</v>
      </c>
    </row>
    <row r="176" spans="1:22">
      <c r="A176" s="40" t="str">
        <f>'Players by Team'!A69</f>
        <v>Isabella Littrell</v>
      </c>
      <c r="B176" s="33"/>
      <c r="C176" s="34"/>
      <c r="D176" s="33"/>
      <c r="E176" s="34"/>
      <c r="F176" s="33"/>
      <c r="G176" s="34"/>
      <c r="H176" s="33"/>
      <c r="I176" s="34"/>
      <c r="J176" s="33"/>
      <c r="K176" s="35">
        <f>SUM(B176:J176)</f>
        <v>0</v>
      </c>
      <c r="L176" s="33"/>
      <c r="M176" s="34"/>
      <c r="N176" s="33"/>
      <c r="O176" s="34"/>
      <c r="P176" s="33"/>
      <c r="Q176" s="34"/>
      <c r="R176" s="33"/>
      <c r="S176" s="34"/>
      <c r="T176" s="33"/>
      <c r="U176" s="36">
        <f>SUM(L176:T176)</f>
        <v>0</v>
      </c>
      <c r="V176" s="37">
        <f>K176+U176</f>
        <v>0</v>
      </c>
    </row>
    <row r="177" spans="1:22">
      <c r="A177" s="40">
        <f>'Players by Team'!A70</f>
        <v>0</v>
      </c>
      <c r="B177" s="33"/>
      <c r="C177" s="34"/>
      <c r="D177" s="33"/>
      <c r="E177" s="34"/>
      <c r="F177" s="33"/>
      <c r="G177" s="34"/>
      <c r="H177" s="33"/>
      <c r="I177" s="34"/>
      <c r="J177" s="33"/>
      <c r="K177" s="35">
        <f>SUM(B177:J177)</f>
        <v>0</v>
      </c>
      <c r="L177" s="33"/>
      <c r="M177" s="34"/>
      <c r="N177" s="33"/>
      <c r="O177" s="34"/>
      <c r="P177" s="33"/>
      <c r="Q177" s="34"/>
      <c r="R177" s="33"/>
      <c r="S177" s="34"/>
      <c r="T177" s="33"/>
      <c r="U177" s="36">
        <f>SUM(L177:T177)</f>
        <v>0</v>
      </c>
      <c r="V177" s="37">
        <f>K177+U177</f>
        <v>0</v>
      </c>
    </row>
    <row r="179" spans="1:22">
      <c r="A179" s="48" t="str">
        <f>'Players by Team'!G65</f>
        <v>PERMIAN</v>
      </c>
      <c r="B179" s="13">
        <v>1</v>
      </c>
      <c r="C179" s="13">
        <v>2</v>
      </c>
      <c r="D179" s="13">
        <v>3</v>
      </c>
      <c r="E179" s="13">
        <v>4</v>
      </c>
      <c r="F179" s="13">
        <v>5</v>
      </c>
      <c r="G179" s="13">
        <v>6</v>
      </c>
      <c r="H179" s="13">
        <v>7</v>
      </c>
      <c r="I179" s="13">
        <v>8</v>
      </c>
      <c r="J179" s="13">
        <v>9</v>
      </c>
      <c r="K179" s="15" t="s">
        <v>21</v>
      </c>
      <c r="L179" s="15">
        <v>10</v>
      </c>
      <c r="M179" s="15">
        <v>11</v>
      </c>
      <c r="N179" s="15">
        <v>12</v>
      </c>
      <c r="O179" s="15">
        <v>13</v>
      </c>
      <c r="P179" s="15">
        <v>14</v>
      </c>
      <c r="Q179" s="15">
        <v>15</v>
      </c>
      <c r="R179" s="15">
        <v>16</v>
      </c>
      <c r="S179" s="15">
        <v>17</v>
      </c>
      <c r="T179" s="15">
        <v>18</v>
      </c>
      <c r="U179" s="15" t="s">
        <v>22</v>
      </c>
      <c r="V179" s="15" t="s">
        <v>2</v>
      </c>
    </row>
    <row r="180" spans="1:22">
      <c r="A180" s="40" t="str">
        <f>'Players by Team'!G66</f>
        <v>Angela Aguirre</v>
      </c>
      <c r="B180" s="33"/>
      <c r="C180" s="34"/>
      <c r="D180" s="33"/>
      <c r="E180" s="34"/>
      <c r="F180" s="33"/>
      <c r="G180" s="34"/>
      <c r="H180" s="33"/>
      <c r="I180" s="34"/>
      <c r="J180" s="33"/>
      <c r="K180" s="35">
        <f>SUM(B180:J180)</f>
        <v>0</v>
      </c>
      <c r="L180" s="33"/>
      <c r="M180" s="34"/>
      <c r="N180" s="33"/>
      <c r="O180" s="34"/>
      <c r="P180" s="33"/>
      <c r="Q180" s="34"/>
      <c r="R180" s="33"/>
      <c r="S180" s="34"/>
      <c r="T180" s="33"/>
      <c r="U180" s="36">
        <f>SUM(L180:T180)</f>
        <v>0</v>
      </c>
      <c r="V180" s="37">
        <f>K180+U180</f>
        <v>0</v>
      </c>
    </row>
    <row r="181" spans="1:22">
      <c r="A181" s="40" t="str">
        <f>'Players by Team'!G67</f>
        <v xml:space="preserve">Marina Solis </v>
      </c>
      <c r="B181" s="33"/>
      <c r="C181" s="34"/>
      <c r="D181" s="33"/>
      <c r="E181" s="34"/>
      <c r="F181" s="33"/>
      <c r="G181" s="34"/>
      <c r="H181" s="33"/>
      <c r="I181" s="34"/>
      <c r="J181" s="33"/>
      <c r="K181" s="35">
        <f>SUM(B181:J181)</f>
        <v>0</v>
      </c>
      <c r="L181" s="33"/>
      <c r="M181" s="34"/>
      <c r="N181" s="33"/>
      <c r="O181" s="34"/>
      <c r="P181" s="33"/>
      <c r="Q181" s="34"/>
      <c r="R181" s="33"/>
      <c r="S181" s="34"/>
      <c r="T181" s="33"/>
      <c r="U181" s="36">
        <f>SUM(L181:T181)</f>
        <v>0</v>
      </c>
      <c r="V181" s="37">
        <f>K181+U181</f>
        <v>0</v>
      </c>
    </row>
    <row r="182" spans="1:22">
      <c r="A182" s="40" t="str">
        <f>'Players by Team'!G68</f>
        <v>Jocelyn Dominguez</v>
      </c>
      <c r="B182" s="33"/>
      <c r="C182" s="34"/>
      <c r="D182" s="33"/>
      <c r="E182" s="34"/>
      <c r="F182" s="33"/>
      <c r="G182" s="34"/>
      <c r="H182" s="33"/>
      <c r="I182" s="34"/>
      <c r="J182" s="33"/>
      <c r="K182" s="35">
        <f>SUM(B182:J182)</f>
        <v>0</v>
      </c>
      <c r="L182" s="33"/>
      <c r="M182" s="34"/>
      <c r="N182" s="33"/>
      <c r="O182" s="34"/>
      <c r="P182" s="33"/>
      <c r="Q182" s="34"/>
      <c r="R182" s="33"/>
      <c r="S182" s="34"/>
      <c r="T182" s="33"/>
      <c r="U182" s="36">
        <f>SUM(L182:T182)</f>
        <v>0</v>
      </c>
      <c r="V182" s="37">
        <f>K182+U182</f>
        <v>0</v>
      </c>
    </row>
    <row r="183" spans="1:22">
      <c r="A183" s="40" t="str">
        <f>'Players by Team'!G69</f>
        <v>Isabella Segura</v>
      </c>
      <c r="B183" s="33"/>
      <c r="C183" s="34"/>
      <c r="D183" s="33"/>
      <c r="E183" s="34"/>
      <c r="F183" s="33"/>
      <c r="G183" s="34"/>
      <c r="H183" s="33"/>
      <c r="I183" s="34"/>
      <c r="J183" s="33"/>
      <c r="K183" s="35">
        <f>SUM(B183:J183)</f>
        <v>0</v>
      </c>
      <c r="L183" s="33"/>
      <c r="M183" s="34"/>
      <c r="N183" s="33"/>
      <c r="O183" s="34"/>
      <c r="P183" s="33"/>
      <c r="Q183" s="34"/>
      <c r="R183" s="33"/>
      <c r="S183" s="34"/>
      <c r="T183" s="33"/>
      <c r="U183" s="36">
        <f>SUM(L183:T183)</f>
        <v>0</v>
      </c>
      <c r="V183" s="37">
        <f>K183+U183</f>
        <v>0</v>
      </c>
    </row>
    <row r="184" spans="1:22">
      <c r="A184" s="40" t="str">
        <f>'Players by Team'!G70</f>
        <v>Lucy Pennington</v>
      </c>
      <c r="B184" s="33"/>
      <c r="C184" s="34"/>
      <c r="D184" s="33"/>
      <c r="E184" s="34"/>
      <c r="F184" s="33"/>
      <c r="G184" s="34"/>
      <c r="H184" s="33"/>
      <c r="I184" s="34"/>
      <c r="J184" s="33"/>
      <c r="K184" s="35">
        <f>SUM(B184:J184)</f>
        <v>0</v>
      </c>
      <c r="L184" s="33"/>
      <c r="M184" s="34"/>
      <c r="N184" s="33"/>
      <c r="O184" s="34"/>
      <c r="P184" s="33"/>
      <c r="Q184" s="34"/>
      <c r="R184" s="33"/>
      <c r="S184" s="34"/>
      <c r="T184" s="33"/>
      <c r="U184" s="36">
        <f>SUM(L184:T184)</f>
        <v>0</v>
      </c>
      <c r="V184" s="37">
        <f>K184+U184</f>
        <v>0</v>
      </c>
    </row>
    <row r="186" spans="1:22">
      <c r="A186" s="48" t="str">
        <f>'Players by Team'!M65</f>
        <v>PROSPER</v>
      </c>
      <c r="B186" s="13">
        <v>1</v>
      </c>
      <c r="C186" s="13">
        <v>2</v>
      </c>
      <c r="D186" s="13">
        <v>3</v>
      </c>
      <c r="E186" s="13">
        <v>4</v>
      </c>
      <c r="F186" s="13">
        <v>5</v>
      </c>
      <c r="G186" s="13">
        <v>6</v>
      </c>
      <c r="H186" s="13">
        <v>7</v>
      </c>
      <c r="I186" s="13">
        <v>8</v>
      </c>
      <c r="J186" s="13">
        <v>9</v>
      </c>
      <c r="K186" s="15" t="s">
        <v>21</v>
      </c>
      <c r="L186" s="15">
        <v>10</v>
      </c>
      <c r="M186" s="15">
        <v>11</v>
      </c>
      <c r="N186" s="15">
        <v>12</v>
      </c>
      <c r="O186" s="15">
        <v>13</v>
      </c>
      <c r="P186" s="15">
        <v>14</v>
      </c>
      <c r="Q186" s="15">
        <v>15</v>
      </c>
      <c r="R186" s="15">
        <v>16</v>
      </c>
      <c r="S186" s="15">
        <v>17</v>
      </c>
      <c r="T186" s="15">
        <v>18</v>
      </c>
      <c r="U186" s="15" t="s">
        <v>22</v>
      </c>
      <c r="V186" s="15" t="s">
        <v>2</v>
      </c>
    </row>
    <row r="187" spans="1:22">
      <c r="A187" s="40" t="str">
        <f>'Players by Team'!M66</f>
        <v>Haili Moore</v>
      </c>
      <c r="B187" s="33"/>
      <c r="C187" s="34"/>
      <c r="D187" s="33"/>
      <c r="E187" s="34"/>
      <c r="F187" s="33"/>
      <c r="G187" s="34"/>
      <c r="H187" s="33"/>
      <c r="I187" s="34"/>
      <c r="J187" s="33"/>
      <c r="K187" s="35">
        <f>SUM(B187:J187)</f>
        <v>0</v>
      </c>
      <c r="L187" s="33"/>
      <c r="M187" s="34"/>
      <c r="N187" s="33"/>
      <c r="O187" s="34"/>
      <c r="P187" s="33"/>
      <c r="Q187" s="34"/>
      <c r="R187" s="33"/>
      <c r="S187" s="34"/>
      <c r="T187" s="33"/>
      <c r="U187" s="36">
        <f>SUM(L187:T187)</f>
        <v>0</v>
      </c>
      <c r="V187" s="37">
        <f>K187+U187</f>
        <v>0</v>
      </c>
    </row>
    <row r="188" spans="1:22">
      <c r="A188" s="40" t="str">
        <f>'Players by Team'!M67</f>
        <v>Emily Nystrom</v>
      </c>
      <c r="B188" s="33"/>
      <c r="C188" s="34"/>
      <c r="D188" s="33"/>
      <c r="E188" s="34"/>
      <c r="F188" s="33"/>
      <c r="G188" s="34"/>
      <c r="H188" s="33"/>
      <c r="I188" s="34"/>
      <c r="J188" s="33"/>
      <c r="K188" s="35">
        <f>SUM(B188:J188)</f>
        <v>0</v>
      </c>
      <c r="L188" s="33"/>
      <c r="M188" s="34"/>
      <c r="N188" s="33"/>
      <c r="O188" s="34"/>
      <c r="P188" s="33"/>
      <c r="Q188" s="34"/>
      <c r="R188" s="33"/>
      <c r="S188" s="34"/>
      <c r="T188" s="33"/>
      <c r="U188" s="36">
        <f>SUM(L188:T188)</f>
        <v>0</v>
      </c>
      <c r="V188" s="37">
        <f>K188+U188</f>
        <v>0</v>
      </c>
    </row>
    <row r="189" spans="1:22">
      <c r="A189" s="40" t="str">
        <f>'Players by Team'!M68</f>
        <v>Chandler Browning</v>
      </c>
      <c r="B189" s="33"/>
      <c r="C189" s="34"/>
      <c r="D189" s="33"/>
      <c r="E189" s="34"/>
      <c r="F189" s="33"/>
      <c r="G189" s="34"/>
      <c r="H189" s="33"/>
      <c r="I189" s="34"/>
      <c r="J189" s="33"/>
      <c r="K189" s="35">
        <f>SUM(B189:J189)</f>
        <v>0</v>
      </c>
      <c r="L189" s="33"/>
      <c r="M189" s="34"/>
      <c r="N189" s="33"/>
      <c r="O189" s="34"/>
      <c r="P189" s="33"/>
      <c r="Q189" s="34"/>
      <c r="R189" s="33"/>
      <c r="S189" s="34"/>
      <c r="T189" s="33"/>
      <c r="U189" s="36">
        <f>SUM(L189:T189)</f>
        <v>0</v>
      </c>
      <c r="V189" s="37">
        <f>K189+U189</f>
        <v>0</v>
      </c>
    </row>
    <row r="190" spans="1:22">
      <c r="A190" s="40" t="str">
        <f>'Players by Team'!M69</f>
        <v>Ally Schnagl</v>
      </c>
      <c r="B190" s="33"/>
      <c r="C190" s="34"/>
      <c r="D190" s="33"/>
      <c r="E190" s="34"/>
      <c r="F190" s="33"/>
      <c r="G190" s="34"/>
      <c r="H190" s="33"/>
      <c r="I190" s="34"/>
      <c r="J190" s="33"/>
      <c r="K190" s="35">
        <f>SUM(B190:J190)</f>
        <v>0</v>
      </c>
      <c r="L190" s="33"/>
      <c r="M190" s="34"/>
      <c r="N190" s="33"/>
      <c r="O190" s="34"/>
      <c r="P190" s="33"/>
      <c r="Q190" s="34"/>
      <c r="R190" s="33"/>
      <c r="S190" s="34"/>
      <c r="T190" s="33"/>
      <c r="U190" s="36">
        <f>SUM(L190:T190)</f>
        <v>0</v>
      </c>
      <c r="V190" s="37">
        <f>K190+U190</f>
        <v>0</v>
      </c>
    </row>
    <row r="191" spans="1:22">
      <c r="A191" s="40" t="str">
        <f>'Players by Team'!M70</f>
        <v>Jadyn James</v>
      </c>
      <c r="B191" s="33"/>
      <c r="C191" s="34"/>
      <c r="D191" s="33"/>
      <c r="E191" s="34"/>
      <c r="F191" s="33"/>
      <c r="G191" s="34"/>
      <c r="H191" s="33"/>
      <c r="I191" s="34"/>
      <c r="J191" s="33"/>
      <c r="K191" s="35">
        <f>SUM(B191:J191)</f>
        <v>0</v>
      </c>
      <c r="L191" s="33"/>
      <c r="M191" s="34"/>
      <c r="N191" s="33"/>
      <c r="O191" s="34"/>
      <c r="P191" s="33"/>
      <c r="Q191" s="34"/>
      <c r="R191" s="33"/>
      <c r="S191" s="34"/>
      <c r="T191" s="33"/>
      <c r="U191" s="36">
        <f>SUM(L191:T191)</f>
        <v>0</v>
      </c>
      <c r="V191" s="37">
        <f>K191+U191</f>
        <v>0</v>
      </c>
    </row>
    <row r="193" spans="1:22">
      <c r="A193" s="48" t="str">
        <f>'Players by Team'!A73</f>
        <v>REAGAN</v>
      </c>
      <c r="B193" s="13">
        <v>1</v>
      </c>
      <c r="C193" s="13">
        <v>2</v>
      </c>
      <c r="D193" s="13">
        <v>3</v>
      </c>
      <c r="E193" s="13">
        <v>4</v>
      </c>
      <c r="F193" s="13">
        <v>5</v>
      </c>
      <c r="G193" s="13">
        <v>6</v>
      </c>
      <c r="H193" s="13">
        <v>7</v>
      </c>
      <c r="I193" s="13">
        <v>8</v>
      </c>
      <c r="J193" s="13">
        <v>9</v>
      </c>
      <c r="K193" s="15" t="s">
        <v>21</v>
      </c>
      <c r="L193" s="15">
        <v>10</v>
      </c>
      <c r="M193" s="15">
        <v>11</v>
      </c>
      <c r="N193" s="15">
        <v>12</v>
      </c>
      <c r="O193" s="15">
        <v>13</v>
      </c>
      <c r="P193" s="15">
        <v>14</v>
      </c>
      <c r="Q193" s="15">
        <v>15</v>
      </c>
      <c r="R193" s="15">
        <v>16</v>
      </c>
      <c r="S193" s="15">
        <v>17</v>
      </c>
      <c r="T193" s="15">
        <v>18</v>
      </c>
      <c r="U193" s="15" t="s">
        <v>22</v>
      </c>
      <c r="V193" s="15" t="s">
        <v>2</v>
      </c>
    </row>
    <row r="194" spans="1:22">
      <c r="A194" s="40" t="str">
        <f>'Players by Team'!A74</f>
        <v>Kaylee Cruz</v>
      </c>
      <c r="B194" s="33"/>
      <c r="C194" s="34"/>
      <c r="D194" s="33"/>
      <c r="E194" s="34"/>
      <c r="F194" s="33"/>
      <c r="G194" s="34"/>
      <c r="H194" s="33"/>
      <c r="I194" s="34"/>
      <c r="J194" s="33"/>
      <c r="K194" s="35">
        <f>SUM(B194:J194)</f>
        <v>0</v>
      </c>
      <c r="L194" s="33"/>
      <c r="M194" s="34"/>
      <c r="N194" s="33"/>
      <c r="O194" s="34"/>
      <c r="P194" s="33"/>
      <c r="Q194" s="34"/>
      <c r="R194" s="33"/>
      <c r="S194" s="34"/>
      <c r="T194" s="33"/>
      <c r="U194" s="36">
        <f>SUM(L194:T194)</f>
        <v>0</v>
      </c>
      <c r="V194" s="37">
        <f>K194+U194</f>
        <v>0</v>
      </c>
    </row>
    <row r="195" spans="1:22">
      <c r="A195" s="40" t="str">
        <f>'Players by Team'!A75</f>
        <v>Skylar Thomas</v>
      </c>
      <c r="B195" s="33"/>
      <c r="C195" s="34"/>
      <c r="D195" s="33"/>
      <c r="E195" s="34"/>
      <c r="F195" s="33"/>
      <c r="G195" s="34"/>
      <c r="H195" s="33"/>
      <c r="I195" s="34"/>
      <c r="J195" s="33"/>
      <c r="K195" s="35">
        <f>SUM(B195:J195)</f>
        <v>0</v>
      </c>
      <c r="L195" s="33"/>
      <c r="M195" s="34"/>
      <c r="N195" s="33"/>
      <c r="O195" s="34"/>
      <c r="P195" s="33"/>
      <c r="Q195" s="34"/>
      <c r="R195" s="33"/>
      <c r="S195" s="34"/>
      <c r="T195" s="33"/>
      <c r="U195" s="36">
        <f>SUM(L195:T195)</f>
        <v>0</v>
      </c>
      <c r="V195" s="37">
        <f>K195+U195</f>
        <v>0</v>
      </c>
    </row>
    <row r="196" spans="1:22">
      <c r="A196" s="40" t="str">
        <f>'Players by Team'!A76</f>
        <v>Maria Ortiz</v>
      </c>
      <c r="B196" s="33"/>
      <c r="C196" s="34"/>
      <c r="D196" s="33"/>
      <c r="E196" s="34"/>
      <c r="F196" s="33"/>
      <c r="G196" s="34"/>
      <c r="H196" s="33"/>
      <c r="I196" s="34"/>
      <c r="J196" s="33"/>
      <c r="K196" s="35">
        <f>SUM(B196:J196)</f>
        <v>0</v>
      </c>
      <c r="L196" s="33"/>
      <c r="M196" s="34"/>
      <c r="N196" s="33"/>
      <c r="O196" s="34"/>
      <c r="P196" s="33"/>
      <c r="Q196" s="34"/>
      <c r="R196" s="33"/>
      <c r="S196" s="34"/>
      <c r="T196" s="33"/>
      <c r="U196" s="36">
        <f>SUM(L196:T196)</f>
        <v>0</v>
      </c>
      <c r="V196" s="37">
        <f>K196+U196</f>
        <v>0</v>
      </c>
    </row>
    <row r="197" spans="1:22">
      <c r="A197" s="40" t="str">
        <f>'Players by Team'!A77</f>
        <v>Sydney Sims</v>
      </c>
      <c r="B197" s="33"/>
      <c r="C197" s="34"/>
      <c r="D197" s="33"/>
      <c r="E197" s="34"/>
      <c r="F197" s="33"/>
      <c r="G197" s="34"/>
      <c r="H197" s="33"/>
      <c r="I197" s="34"/>
      <c r="J197" s="33"/>
      <c r="K197" s="35">
        <f>SUM(B197:J197)</f>
        <v>0</v>
      </c>
      <c r="L197" s="33"/>
      <c r="M197" s="34"/>
      <c r="N197" s="33"/>
      <c r="O197" s="34"/>
      <c r="P197" s="33"/>
      <c r="Q197" s="34"/>
      <c r="R197" s="33"/>
      <c r="S197" s="34"/>
      <c r="T197" s="33"/>
      <c r="U197" s="36">
        <f>SUM(L197:T197)</f>
        <v>0</v>
      </c>
      <c r="V197" s="37">
        <f>K197+U197</f>
        <v>0</v>
      </c>
    </row>
    <row r="198" spans="1:22">
      <c r="A198" s="40" t="str">
        <f>'Players by Team'!A78</f>
        <v>Victoria Patterson</v>
      </c>
      <c r="B198" s="33"/>
      <c r="C198" s="34"/>
      <c r="D198" s="33"/>
      <c r="E198" s="34"/>
      <c r="F198" s="33"/>
      <c r="G198" s="34"/>
      <c r="H198" s="33"/>
      <c r="I198" s="34"/>
      <c r="J198" s="33"/>
      <c r="K198" s="35">
        <f>SUM(B198:J198)</f>
        <v>0</v>
      </c>
      <c r="L198" s="33"/>
      <c r="M198" s="34"/>
      <c r="N198" s="33"/>
      <c r="O198" s="34"/>
      <c r="P198" s="33"/>
      <c r="Q198" s="34"/>
      <c r="R198" s="33"/>
      <c r="S198" s="34"/>
      <c r="T198" s="33"/>
      <c r="U198" s="36">
        <f>SUM(L198:T198)</f>
        <v>0</v>
      </c>
      <c r="V198" s="37">
        <f>K198+U198</f>
        <v>0</v>
      </c>
    </row>
    <row r="200" spans="1:22">
      <c r="A200" s="48" t="str">
        <f>'Players by Team'!G73</f>
        <v xml:space="preserve">SOUTHLAKE </v>
      </c>
      <c r="B200" s="13">
        <v>1</v>
      </c>
      <c r="C200" s="13">
        <v>2</v>
      </c>
      <c r="D200" s="13">
        <v>3</v>
      </c>
      <c r="E200" s="13">
        <v>4</v>
      </c>
      <c r="F200" s="13">
        <v>5</v>
      </c>
      <c r="G200" s="13">
        <v>6</v>
      </c>
      <c r="H200" s="13">
        <v>7</v>
      </c>
      <c r="I200" s="13">
        <v>8</v>
      </c>
      <c r="J200" s="13">
        <v>9</v>
      </c>
      <c r="K200" s="15" t="s">
        <v>21</v>
      </c>
      <c r="L200" s="15">
        <v>10</v>
      </c>
      <c r="M200" s="15">
        <v>11</v>
      </c>
      <c r="N200" s="15">
        <v>12</v>
      </c>
      <c r="O200" s="15">
        <v>13</v>
      </c>
      <c r="P200" s="15">
        <v>14</v>
      </c>
      <c r="Q200" s="15">
        <v>15</v>
      </c>
      <c r="R200" s="15">
        <v>16</v>
      </c>
      <c r="S200" s="15">
        <v>17</v>
      </c>
      <c r="T200" s="15">
        <v>18</v>
      </c>
      <c r="U200" s="15" t="s">
        <v>22</v>
      </c>
      <c r="V200" s="15" t="s">
        <v>2</v>
      </c>
    </row>
    <row r="201" spans="1:22">
      <c r="A201" s="40" t="str">
        <f>'Players by Team'!G74</f>
        <v>Michelle Zhou</v>
      </c>
      <c r="B201" s="33"/>
      <c r="C201" s="34"/>
      <c r="D201" s="33"/>
      <c r="E201" s="34"/>
      <c r="F201" s="33"/>
      <c r="G201" s="34"/>
      <c r="H201" s="33"/>
      <c r="I201" s="34"/>
      <c r="J201" s="33"/>
      <c r="K201" s="35">
        <f>SUM(B201:J201)</f>
        <v>0</v>
      </c>
      <c r="L201" s="33"/>
      <c r="M201" s="34"/>
      <c r="N201" s="33"/>
      <c r="O201" s="34"/>
      <c r="P201" s="33"/>
      <c r="Q201" s="34"/>
      <c r="R201" s="33"/>
      <c r="S201" s="34"/>
      <c r="T201" s="33"/>
      <c r="U201" s="36">
        <f>SUM(L201:T201)</f>
        <v>0</v>
      </c>
      <c r="V201" s="37">
        <f>K201+U201</f>
        <v>0</v>
      </c>
    </row>
    <row r="202" spans="1:22">
      <c r="A202" s="40">
        <f>'Players by Team'!M93</f>
        <v>0</v>
      </c>
      <c r="B202" s="33"/>
      <c r="C202" s="34"/>
      <c r="D202" s="33"/>
      <c r="E202" s="34"/>
      <c r="F202" s="33"/>
      <c r="G202" s="34"/>
      <c r="H202" s="33"/>
      <c r="I202" s="34"/>
      <c r="J202" s="33"/>
      <c r="K202" s="35">
        <f>SUM(B202:J202)</f>
        <v>0</v>
      </c>
      <c r="L202" s="33"/>
      <c r="M202" s="34"/>
      <c r="N202" s="33"/>
      <c r="O202" s="34"/>
      <c r="P202" s="33"/>
      <c r="Q202" s="34"/>
      <c r="R202" s="33"/>
      <c r="S202" s="34"/>
      <c r="T202" s="33"/>
      <c r="U202" s="36">
        <f>SUM(L202:T202)</f>
        <v>0</v>
      </c>
      <c r="V202" s="37">
        <f>K202+U202</f>
        <v>0</v>
      </c>
    </row>
    <row r="203" spans="1:22">
      <c r="A203" s="40">
        <f>'Players by Team'!M94</f>
        <v>0</v>
      </c>
      <c r="B203" s="33"/>
      <c r="C203" s="34"/>
      <c r="D203" s="33"/>
      <c r="E203" s="34"/>
      <c r="F203" s="33"/>
      <c r="G203" s="34"/>
      <c r="H203" s="33"/>
      <c r="I203" s="34"/>
      <c r="J203" s="33"/>
      <c r="K203" s="35">
        <f>SUM(B203:J203)</f>
        <v>0</v>
      </c>
      <c r="L203" s="33"/>
      <c r="M203" s="34"/>
      <c r="N203" s="33"/>
      <c r="O203" s="34"/>
      <c r="P203" s="33"/>
      <c r="Q203" s="34"/>
      <c r="R203" s="33"/>
      <c r="S203" s="34"/>
      <c r="T203" s="33"/>
      <c r="U203" s="36">
        <f>SUM(L203:T203)</f>
        <v>0</v>
      </c>
      <c r="V203" s="37">
        <f>K203+U203</f>
        <v>0</v>
      </c>
    </row>
    <row r="204" spans="1:22">
      <c r="A204" s="40">
        <f>'Players by Team'!M95</f>
        <v>0</v>
      </c>
      <c r="B204" s="33"/>
      <c r="C204" s="34"/>
      <c r="D204" s="33"/>
      <c r="E204" s="34"/>
      <c r="F204" s="33"/>
      <c r="G204" s="34"/>
      <c r="H204" s="33"/>
      <c r="I204" s="34"/>
      <c r="J204" s="33"/>
      <c r="K204" s="35">
        <f>SUM(B204:J204)</f>
        <v>0</v>
      </c>
      <c r="L204" s="33"/>
      <c r="M204" s="34"/>
      <c r="N204" s="33"/>
      <c r="O204" s="34"/>
      <c r="P204" s="33"/>
      <c r="Q204" s="34"/>
      <c r="R204" s="33"/>
      <c r="S204" s="34"/>
      <c r="T204" s="33"/>
      <c r="U204" s="36">
        <f>SUM(L204:T204)</f>
        <v>0</v>
      </c>
      <c r="V204" s="37">
        <f>K204+U204</f>
        <v>0</v>
      </c>
    </row>
    <row r="205" spans="1:22">
      <c r="A205" s="40" t="e">
        <f>'Players by Team'!#REF!</f>
        <v>#REF!</v>
      </c>
      <c r="B205" s="33"/>
      <c r="C205" s="34"/>
      <c r="D205" s="33"/>
      <c r="E205" s="34"/>
      <c r="F205" s="33"/>
      <c r="G205" s="34"/>
      <c r="H205" s="33"/>
      <c r="I205" s="34"/>
      <c r="J205" s="33"/>
      <c r="K205" s="35">
        <f>SUM(B205:J205)</f>
        <v>0</v>
      </c>
      <c r="L205" s="33"/>
      <c r="M205" s="34"/>
      <c r="N205" s="33"/>
      <c r="O205" s="34"/>
      <c r="P205" s="33"/>
      <c r="Q205" s="34"/>
      <c r="R205" s="33"/>
      <c r="S205" s="34"/>
      <c r="T205" s="33"/>
      <c r="U205" s="36">
        <f>SUM(L205:T205)</f>
        <v>0</v>
      </c>
      <c r="V205" s="37">
        <f>K205+U205</f>
        <v>0</v>
      </c>
    </row>
    <row r="207" spans="1:22">
      <c r="A207" s="48" t="str">
        <f>'Players by Team'!M73</f>
        <v>TEXAS HIGH</v>
      </c>
      <c r="B207" s="13">
        <v>1</v>
      </c>
      <c r="C207" s="13">
        <v>2</v>
      </c>
      <c r="D207" s="13">
        <v>3</v>
      </c>
      <c r="E207" s="13">
        <v>4</v>
      </c>
      <c r="F207" s="13">
        <v>5</v>
      </c>
      <c r="G207" s="13">
        <v>6</v>
      </c>
      <c r="H207" s="13">
        <v>7</v>
      </c>
      <c r="I207" s="13">
        <v>8</v>
      </c>
      <c r="J207" s="13">
        <v>9</v>
      </c>
      <c r="K207" s="15" t="s">
        <v>21</v>
      </c>
      <c r="L207" s="15">
        <v>10</v>
      </c>
      <c r="M207" s="15">
        <v>11</v>
      </c>
      <c r="N207" s="15">
        <v>12</v>
      </c>
      <c r="O207" s="15">
        <v>13</v>
      </c>
      <c r="P207" s="15">
        <v>14</v>
      </c>
      <c r="Q207" s="15">
        <v>15</v>
      </c>
      <c r="R207" s="15">
        <v>16</v>
      </c>
      <c r="S207" s="15">
        <v>17</v>
      </c>
      <c r="T207" s="15">
        <v>18</v>
      </c>
      <c r="U207" s="15" t="s">
        <v>22</v>
      </c>
      <c r="V207" s="15" t="s">
        <v>2</v>
      </c>
    </row>
    <row r="208" spans="1:22">
      <c r="A208" s="40" t="str">
        <f>'Players by Team'!M74</f>
        <v>Kenzie Parker</v>
      </c>
      <c r="B208" s="33"/>
      <c r="C208" s="34"/>
      <c r="D208" s="33"/>
      <c r="E208" s="34"/>
      <c r="F208" s="33"/>
      <c r="G208" s="34"/>
      <c r="H208" s="33"/>
      <c r="I208" s="34"/>
      <c r="J208" s="33"/>
      <c r="K208" s="35">
        <f>SUM(B208:J208)</f>
        <v>0</v>
      </c>
      <c r="L208" s="33"/>
      <c r="M208" s="34"/>
      <c r="N208" s="33"/>
      <c r="O208" s="34"/>
      <c r="P208" s="33"/>
      <c r="Q208" s="34"/>
      <c r="R208" s="33"/>
      <c r="S208" s="34"/>
      <c r="T208" s="33"/>
      <c r="U208" s="36">
        <f>SUM(L208:T208)</f>
        <v>0</v>
      </c>
      <c r="V208" s="37">
        <f>K208+U208</f>
        <v>0</v>
      </c>
    </row>
    <row r="209" spans="1:22">
      <c r="A209" s="40" t="str">
        <f>'Players by Team'!M75</f>
        <v>Angie Parrot</v>
      </c>
      <c r="B209" s="33"/>
      <c r="C209" s="34"/>
      <c r="D209" s="33"/>
      <c r="E209" s="34"/>
      <c r="F209" s="33"/>
      <c r="G209" s="34"/>
      <c r="H209" s="33"/>
      <c r="I209" s="34"/>
      <c r="J209" s="33"/>
      <c r="K209" s="35">
        <f>SUM(B209:J209)</f>
        <v>0</v>
      </c>
      <c r="L209" s="33"/>
      <c r="M209" s="34"/>
      <c r="N209" s="33"/>
      <c r="O209" s="34"/>
      <c r="P209" s="33"/>
      <c r="Q209" s="34"/>
      <c r="R209" s="33"/>
      <c r="S209" s="34"/>
      <c r="T209" s="33"/>
      <c r="U209" s="36">
        <f>SUM(L209:T209)</f>
        <v>0</v>
      </c>
      <c r="V209" s="37">
        <f>K209+U209</f>
        <v>0</v>
      </c>
    </row>
    <row r="210" spans="1:22">
      <c r="A210" s="40" t="str">
        <f>'Players by Team'!M76</f>
        <v>Katie Starr</v>
      </c>
      <c r="B210" s="33"/>
      <c r="C210" s="34"/>
      <c r="D210" s="33"/>
      <c r="E210" s="34"/>
      <c r="F210" s="33"/>
      <c r="G210" s="34"/>
      <c r="H210" s="33"/>
      <c r="I210" s="34"/>
      <c r="J210" s="33"/>
      <c r="K210" s="35">
        <f>SUM(B210:J210)</f>
        <v>0</v>
      </c>
      <c r="L210" s="33"/>
      <c r="M210" s="34"/>
      <c r="N210" s="33"/>
      <c r="O210" s="34"/>
      <c r="P210" s="33"/>
      <c r="Q210" s="34"/>
      <c r="R210" s="33"/>
      <c r="S210" s="34"/>
      <c r="T210" s="33"/>
      <c r="U210" s="36">
        <f>SUM(L210:T210)</f>
        <v>0</v>
      </c>
      <c r="V210" s="37">
        <f>K210+U210</f>
        <v>0</v>
      </c>
    </row>
    <row r="211" spans="1:22">
      <c r="A211" s="40" t="str">
        <f>'Players by Team'!M77</f>
        <v>Taylor Bayonne</v>
      </c>
      <c r="B211" s="33"/>
      <c r="C211" s="34"/>
      <c r="D211" s="33"/>
      <c r="E211" s="34"/>
      <c r="F211" s="33"/>
      <c r="G211" s="34"/>
      <c r="H211" s="33"/>
      <c r="I211" s="34"/>
      <c r="J211" s="33"/>
      <c r="K211" s="35">
        <f>SUM(B211:J211)</f>
        <v>0</v>
      </c>
      <c r="L211" s="33"/>
      <c r="M211" s="34"/>
      <c r="N211" s="33"/>
      <c r="O211" s="34"/>
      <c r="P211" s="33"/>
      <c r="Q211" s="34"/>
      <c r="R211" s="33"/>
      <c r="S211" s="34"/>
      <c r="T211" s="33"/>
      <c r="U211" s="36">
        <f>SUM(L211:T211)</f>
        <v>0</v>
      </c>
      <c r="V211" s="37">
        <f>K211+U211</f>
        <v>0</v>
      </c>
    </row>
    <row r="212" spans="1:22">
      <c r="A212" s="40">
        <f>'Players by Team'!M78</f>
        <v>0</v>
      </c>
      <c r="B212" s="33"/>
      <c r="C212" s="34"/>
      <c r="D212" s="33"/>
      <c r="E212" s="34"/>
      <c r="F212" s="33"/>
      <c r="G212" s="34"/>
      <c r="H212" s="33"/>
      <c r="I212" s="34"/>
      <c r="J212" s="33"/>
      <c r="K212" s="35">
        <f>SUM(B212:J212)</f>
        <v>0</v>
      </c>
      <c r="L212" s="33"/>
      <c r="M212" s="34"/>
      <c r="N212" s="33"/>
      <c r="O212" s="34"/>
      <c r="P212" s="33"/>
      <c r="Q212" s="34"/>
      <c r="R212" s="33"/>
      <c r="S212" s="34"/>
      <c r="T212" s="33"/>
      <c r="U212" s="36">
        <f>SUM(L212:T212)</f>
        <v>0</v>
      </c>
      <c r="V212" s="37">
        <f>K212+U212</f>
        <v>0</v>
      </c>
    </row>
    <row r="214" spans="1:22">
      <c r="A214" s="48" t="str">
        <f>'Players by Team'!A81</f>
        <v>THE WOODLANDS</v>
      </c>
      <c r="B214" s="13">
        <v>1</v>
      </c>
      <c r="C214" s="13">
        <v>2</v>
      </c>
      <c r="D214" s="13">
        <v>3</v>
      </c>
      <c r="E214" s="13">
        <v>4</v>
      </c>
      <c r="F214" s="13">
        <v>5</v>
      </c>
      <c r="G214" s="13">
        <v>6</v>
      </c>
      <c r="H214" s="13">
        <v>7</v>
      </c>
      <c r="I214" s="13">
        <v>8</v>
      </c>
      <c r="J214" s="13">
        <v>9</v>
      </c>
      <c r="K214" s="15" t="s">
        <v>21</v>
      </c>
      <c r="L214" s="15">
        <v>10</v>
      </c>
      <c r="M214" s="15">
        <v>11</v>
      </c>
      <c r="N214" s="15">
        <v>12</v>
      </c>
      <c r="O214" s="15">
        <v>13</v>
      </c>
      <c r="P214" s="15">
        <v>14</v>
      </c>
      <c r="Q214" s="15">
        <v>15</v>
      </c>
      <c r="R214" s="15">
        <v>16</v>
      </c>
      <c r="S214" s="15">
        <v>17</v>
      </c>
      <c r="T214" s="15">
        <v>18</v>
      </c>
      <c r="U214" s="15" t="s">
        <v>22</v>
      </c>
      <c r="V214" s="15" t="s">
        <v>2</v>
      </c>
    </row>
    <row r="215" spans="1:22">
      <c r="A215" s="40" t="str">
        <f>'Players by Team'!A82</f>
        <v>Avery Blake</v>
      </c>
      <c r="B215" s="33"/>
      <c r="C215" s="34"/>
      <c r="D215" s="33"/>
      <c r="E215" s="34"/>
      <c r="F215" s="33"/>
      <c r="G215" s="34"/>
      <c r="H215" s="33"/>
      <c r="I215" s="34"/>
      <c r="J215" s="33"/>
      <c r="K215" s="35">
        <f>SUM(B215:J215)</f>
        <v>0</v>
      </c>
      <c r="L215" s="33"/>
      <c r="M215" s="34"/>
      <c r="N215" s="33"/>
      <c r="O215" s="34"/>
      <c r="P215" s="33"/>
      <c r="Q215" s="34"/>
      <c r="R215" s="33"/>
      <c r="S215" s="34"/>
      <c r="T215" s="33"/>
      <c r="U215" s="36">
        <f>SUM(L215:T215)</f>
        <v>0</v>
      </c>
      <c r="V215" s="37">
        <f>K215+U215</f>
        <v>0</v>
      </c>
    </row>
    <row r="216" spans="1:22">
      <c r="A216" s="40" t="str">
        <f>'Players by Team'!A83</f>
        <v>Katie Greene</v>
      </c>
      <c r="B216" s="33"/>
      <c r="C216" s="34"/>
      <c r="D216" s="33"/>
      <c r="E216" s="34"/>
      <c r="F216" s="33"/>
      <c r="G216" s="34"/>
      <c r="H216" s="33"/>
      <c r="I216" s="34"/>
      <c r="J216" s="33"/>
      <c r="K216" s="35">
        <f>SUM(B216:J216)</f>
        <v>0</v>
      </c>
      <c r="L216" s="33"/>
      <c r="M216" s="34"/>
      <c r="N216" s="33"/>
      <c r="O216" s="34"/>
      <c r="P216" s="33"/>
      <c r="Q216" s="34"/>
      <c r="R216" s="33"/>
      <c r="S216" s="34"/>
      <c r="T216" s="33"/>
      <c r="U216" s="36">
        <f>SUM(L216:T216)</f>
        <v>0</v>
      </c>
      <c r="V216" s="37">
        <f>K216+U216</f>
        <v>0</v>
      </c>
    </row>
    <row r="217" spans="1:22">
      <c r="A217" s="40" t="str">
        <f>'Players by Team'!A84</f>
        <v>Valeria Cruz Rosano</v>
      </c>
      <c r="B217" s="33"/>
      <c r="C217" s="34"/>
      <c r="D217" s="33"/>
      <c r="E217" s="34"/>
      <c r="F217" s="33"/>
      <c r="G217" s="34"/>
      <c r="H217" s="33"/>
      <c r="I217" s="34"/>
      <c r="J217" s="33"/>
      <c r="K217" s="35">
        <f>SUM(B217:J217)</f>
        <v>0</v>
      </c>
      <c r="L217" s="33"/>
      <c r="M217" s="34"/>
      <c r="N217" s="33"/>
      <c r="O217" s="34"/>
      <c r="P217" s="33"/>
      <c r="Q217" s="34"/>
      <c r="R217" s="33"/>
      <c r="S217" s="34"/>
      <c r="T217" s="33"/>
      <c r="U217" s="36">
        <f>SUM(L217:T217)</f>
        <v>0</v>
      </c>
      <c r="V217" s="37">
        <f>K217+U217</f>
        <v>0</v>
      </c>
    </row>
    <row r="218" spans="1:22">
      <c r="A218" s="40" t="str">
        <f>'Players by Team'!A85</f>
        <v>Juliana Capacho</v>
      </c>
      <c r="B218" s="33"/>
      <c r="C218" s="34"/>
      <c r="D218" s="33"/>
      <c r="E218" s="34"/>
      <c r="F218" s="33"/>
      <c r="G218" s="34"/>
      <c r="H218" s="33"/>
      <c r="I218" s="34"/>
      <c r="J218" s="33"/>
      <c r="K218" s="35">
        <f>SUM(B218:J218)</f>
        <v>0</v>
      </c>
      <c r="L218" s="33"/>
      <c r="M218" s="34"/>
      <c r="N218" s="33"/>
      <c r="O218" s="34"/>
      <c r="P218" s="33"/>
      <c r="Q218" s="34"/>
      <c r="R218" s="33"/>
      <c r="S218" s="34"/>
      <c r="T218" s="33"/>
      <c r="U218" s="36">
        <f>SUM(L218:T218)</f>
        <v>0</v>
      </c>
      <c r="V218" s="37">
        <f>K218+U218</f>
        <v>0</v>
      </c>
    </row>
    <row r="219" spans="1:22">
      <c r="A219" s="40" t="str">
        <f>'Players by Team'!A86</f>
        <v>Sofia Bastidas</v>
      </c>
      <c r="B219" s="33"/>
      <c r="C219" s="34"/>
      <c r="D219" s="33"/>
      <c r="E219" s="34"/>
      <c r="F219" s="33"/>
      <c r="G219" s="34"/>
      <c r="H219" s="33"/>
      <c r="I219" s="34"/>
      <c r="J219" s="33"/>
      <c r="K219" s="35">
        <f>SUM(B219:J219)</f>
        <v>0</v>
      </c>
      <c r="L219" s="33"/>
      <c r="M219" s="34"/>
      <c r="N219" s="33"/>
      <c r="O219" s="34"/>
      <c r="P219" s="33"/>
      <c r="Q219" s="34"/>
      <c r="R219" s="33"/>
      <c r="S219" s="34"/>
      <c r="T219" s="33"/>
      <c r="U219" s="36">
        <f>SUM(L219:T219)</f>
        <v>0</v>
      </c>
      <c r="V219" s="37">
        <f>K219+U219</f>
        <v>0</v>
      </c>
    </row>
    <row r="221" spans="1:22">
      <c r="A221" s="48" t="e">
        <f>#REF!</f>
        <v>#REF!</v>
      </c>
      <c r="B221" s="13">
        <v>1</v>
      </c>
      <c r="C221" s="13">
        <v>2</v>
      </c>
      <c r="D221" s="13">
        <v>3</v>
      </c>
      <c r="E221" s="13">
        <v>4</v>
      </c>
      <c r="F221" s="13">
        <v>5</v>
      </c>
      <c r="G221" s="13">
        <v>6</v>
      </c>
      <c r="H221" s="13">
        <v>7</v>
      </c>
      <c r="I221" s="13">
        <v>8</v>
      </c>
      <c r="J221" s="13">
        <v>9</v>
      </c>
      <c r="K221" s="15" t="s">
        <v>21</v>
      </c>
      <c r="L221" s="15">
        <v>10</v>
      </c>
      <c r="M221" s="15">
        <v>11</v>
      </c>
      <c r="N221" s="15">
        <v>12</v>
      </c>
      <c r="O221" s="15">
        <v>13</v>
      </c>
      <c r="P221" s="15">
        <v>14</v>
      </c>
      <c r="Q221" s="15">
        <v>15</v>
      </c>
      <c r="R221" s="15">
        <v>16</v>
      </c>
      <c r="S221" s="15">
        <v>17</v>
      </c>
      <c r="T221" s="15">
        <v>18</v>
      </c>
      <c r="U221" s="15" t="s">
        <v>22</v>
      </c>
      <c r="V221" s="15" t="s">
        <v>2</v>
      </c>
    </row>
    <row r="222" spans="1:22">
      <c r="A222" s="40" t="e">
        <f>#REF!</f>
        <v>#REF!</v>
      </c>
      <c r="B222" s="33"/>
      <c r="C222" s="34"/>
      <c r="D222" s="33"/>
      <c r="E222" s="34"/>
      <c r="F222" s="33"/>
      <c r="G222" s="34"/>
      <c r="H222" s="33"/>
      <c r="I222" s="34"/>
      <c r="J222" s="33"/>
      <c r="K222" s="35">
        <f>SUM(B222:J222)</f>
        <v>0</v>
      </c>
      <c r="L222" s="33"/>
      <c r="M222" s="34"/>
      <c r="N222" s="33"/>
      <c r="O222" s="34"/>
      <c r="P222" s="33"/>
      <c r="Q222" s="34"/>
      <c r="R222" s="33"/>
      <c r="S222" s="34"/>
      <c r="T222" s="33"/>
      <c r="U222" s="36">
        <f>SUM(L222:T222)</f>
        <v>0</v>
      </c>
      <c r="V222" s="37">
        <f>K222+U222</f>
        <v>0</v>
      </c>
    </row>
    <row r="223" spans="1:22">
      <c r="A223" s="40" t="e">
        <f>#REF!</f>
        <v>#REF!</v>
      </c>
      <c r="B223" s="33"/>
      <c r="C223" s="34"/>
      <c r="D223" s="33"/>
      <c r="E223" s="34"/>
      <c r="F223" s="33"/>
      <c r="G223" s="34"/>
      <c r="H223" s="33"/>
      <c r="I223" s="34"/>
      <c r="J223" s="33"/>
      <c r="K223" s="35">
        <f>SUM(B223:J223)</f>
        <v>0</v>
      </c>
      <c r="L223" s="33"/>
      <c r="M223" s="34"/>
      <c r="N223" s="33"/>
      <c r="O223" s="34"/>
      <c r="P223" s="33"/>
      <c r="Q223" s="34"/>
      <c r="R223" s="33"/>
      <c r="S223" s="34"/>
      <c r="T223" s="33"/>
      <c r="U223" s="36">
        <f>SUM(L223:T223)</f>
        <v>0</v>
      </c>
      <c r="V223" s="37">
        <f>K223+U223</f>
        <v>0</v>
      </c>
    </row>
    <row r="224" spans="1:22">
      <c r="A224" s="40" t="e">
        <f>#REF!</f>
        <v>#REF!</v>
      </c>
      <c r="B224" s="33"/>
      <c r="C224" s="34"/>
      <c r="D224" s="33"/>
      <c r="E224" s="34"/>
      <c r="F224" s="33"/>
      <c r="G224" s="34"/>
      <c r="H224" s="33"/>
      <c r="I224" s="34"/>
      <c r="J224" s="33"/>
      <c r="K224" s="35">
        <f>SUM(B224:J224)</f>
        <v>0</v>
      </c>
      <c r="L224" s="33"/>
      <c r="M224" s="34"/>
      <c r="N224" s="33"/>
      <c r="O224" s="34"/>
      <c r="P224" s="33"/>
      <c r="Q224" s="34"/>
      <c r="R224" s="33"/>
      <c r="S224" s="34"/>
      <c r="T224" s="33"/>
      <c r="U224" s="36">
        <f>SUM(L224:T224)</f>
        <v>0</v>
      </c>
      <c r="V224" s="37">
        <f>K224+U224</f>
        <v>0</v>
      </c>
    </row>
    <row r="225" spans="1:22">
      <c r="A225" s="40" t="e">
        <f>#REF!</f>
        <v>#REF!</v>
      </c>
      <c r="B225" s="33"/>
      <c r="C225" s="34"/>
      <c r="D225" s="33"/>
      <c r="E225" s="34"/>
      <c r="F225" s="33"/>
      <c r="G225" s="34"/>
      <c r="H225" s="33"/>
      <c r="I225" s="34"/>
      <c r="J225" s="33"/>
      <c r="K225" s="35">
        <f>SUM(B225:J225)</f>
        <v>0</v>
      </c>
      <c r="L225" s="33"/>
      <c r="M225" s="34"/>
      <c r="N225" s="33"/>
      <c r="O225" s="34"/>
      <c r="P225" s="33"/>
      <c r="Q225" s="34"/>
      <c r="R225" s="33"/>
      <c r="S225" s="34"/>
      <c r="T225" s="33"/>
      <c r="U225" s="36">
        <f>SUM(L225:T225)</f>
        <v>0</v>
      </c>
      <c r="V225" s="37">
        <f>K225+U225</f>
        <v>0</v>
      </c>
    </row>
    <row r="226" spans="1:22">
      <c r="A226" s="40" t="e">
        <f>#REF!</f>
        <v>#REF!</v>
      </c>
      <c r="B226" s="33"/>
      <c r="C226" s="34"/>
      <c r="D226" s="33"/>
      <c r="E226" s="34"/>
      <c r="F226" s="33"/>
      <c r="G226" s="34"/>
      <c r="H226" s="33"/>
      <c r="I226" s="34"/>
      <c r="J226" s="33"/>
      <c r="K226" s="35">
        <f>SUM(B226:J226)</f>
        <v>0</v>
      </c>
      <c r="L226" s="33"/>
      <c r="M226" s="34"/>
      <c r="N226" s="33"/>
      <c r="O226" s="34"/>
      <c r="P226" s="33"/>
      <c r="Q226" s="34"/>
      <c r="R226" s="33"/>
      <c r="S226" s="34"/>
      <c r="T226" s="33"/>
      <c r="U226" s="36">
        <f>SUM(L226:T226)</f>
        <v>0</v>
      </c>
      <c r="V226" s="37">
        <f>K226+U226</f>
        <v>0</v>
      </c>
    </row>
    <row r="228" spans="1:22">
      <c r="A228" s="48" t="e">
        <f>#REF!</f>
        <v>#REF!</v>
      </c>
      <c r="B228" s="13">
        <v>1</v>
      </c>
      <c r="C228" s="13">
        <v>2</v>
      </c>
      <c r="D228" s="13">
        <v>3</v>
      </c>
      <c r="E228" s="13">
        <v>4</v>
      </c>
      <c r="F228" s="13">
        <v>5</v>
      </c>
      <c r="G228" s="13">
        <v>6</v>
      </c>
      <c r="H228" s="13">
        <v>7</v>
      </c>
      <c r="I228" s="13">
        <v>8</v>
      </c>
      <c r="J228" s="13">
        <v>9</v>
      </c>
      <c r="K228" s="15" t="s">
        <v>21</v>
      </c>
      <c r="L228" s="15">
        <v>10</v>
      </c>
      <c r="M228" s="15">
        <v>11</v>
      </c>
      <c r="N228" s="15">
        <v>12</v>
      </c>
      <c r="O228" s="15">
        <v>13</v>
      </c>
      <c r="P228" s="15">
        <v>14</v>
      </c>
      <c r="Q228" s="15">
        <v>15</v>
      </c>
      <c r="R228" s="15">
        <v>16</v>
      </c>
      <c r="S228" s="15">
        <v>17</v>
      </c>
      <c r="T228" s="15">
        <v>18</v>
      </c>
      <c r="U228" s="15" t="s">
        <v>22</v>
      </c>
      <c r="V228" s="15" t="s">
        <v>2</v>
      </c>
    </row>
    <row r="229" spans="1:22">
      <c r="A229" s="40" t="e">
        <f>#REF!</f>
        <v>#REF!</v>
      </c>
      <c r="B229" s="33"/>
      <c r="C229" s="34"/>
      <c r="D229" s="33"/>
      <c r="E229" s="34"/>
      <c r="F229" s="33"/>
      <c r="G229" s="34"/>
      <c r="H229" s="33"/>
      <c r="I229" s="34"/>
      <c r="J229" s="33"/>
      <c r="K229" s="35">
        <f>SUM(B229:J229)</f>
        <v>0</v>
      </c>
      <c r="L229" s="33"/>
      <c r="M229" s="34"/>
      <c r="N229" s="33"/>
      <c r="O229" s="34"/>
      <c r="P229" s="33"/>
      <c r="Q229" s="34"/>
      <c r="R229" s="33"/>
      <c r="S229" s="34"/>
      <c r="T229" s="33"/>
      <c r="U229" s="36">
        <f>SUM(L229:T229)</f>
        <v>0</v>
      </c>
      <c r="V229" s="37">
        <f>K229+U229</f>
        <v>0</v>
      </c>
    </row>
    <row r="230" spans="1:22">
      <c r="A230" s="40" t="e">
        <f>#REF!</f>
        <v>#REF!</v>
      </c>
      <c r="B230" s="33"/>
      <c r="C230" s="34"/>
      <c r="D230" s="33"/>
      <c r="E230" s="34"/>
      <c r="F230" s="33"/>
      <c r="G230" s="34"/>
      <c r="H230" s="33"/>
      <c r="I230" s="34"/>
      <c r="J230" s="33"/>
      <c r="K230" s="35">
        <f>SUM(B230:J230)</f>
        <v>0</v>
      </c>
      <c r="L230" s="33"/>
      <c r="M230" s="34"/>
      <c r="N230" s="33"/>
      <c r="O230" s="34"/>
      <c r="P230" s="33"/>
      <c r="Q230" s="34"/>
      <c r="R230" s="33"/>
      <c r="S230" s="34"/>
      <c r="T230" s="33"/>
      <c r="U230" s="36">
        <f>SUM(L230:T230)</f>
        <v>0</v>
      </c>
      <c r="V230" s="37">
        <f>K230+U230</f>
        <v>0</v>
      </c>
    </row>
    <row r="231" spans="1:22">
      <c r="A231" s="40" t="e">
        <f>#REF!</f>
        <v>#REF!</v>
      </c>
      <c r="B231" s="33"/>
      <c r="C231" s="34"/>
      <c r="D231" s="33"/>
      <c r="E231" s="34"/>
      <c r="F231" s="33"/>
      <c r="G231" s="34"/>
      <c r="H231" s="33"/>
      <c r="I231" s="34"/>
      <c r="J231" s="33"/>
      <c r="K231" s="35">
        <f>SUM(B231:J231)</f>
        <v>0</v>
      </c>
      <c r="L231" s="33"/>
      <c r="M231" s="34"/>
      <c r="N231" s="33"/>
      <c r="O231" s="34"/>
      <c r="P231" s="33"/>
      <c r="Q231" s="34"/>
      <c r="R231" s="33"/>
      <c r="S231" s="34"/>
      <c r="T231" s="33"/>
      <c r="U231" s="36">
        <f>SUM(L231:T231)</f>
        <v>0</v>
      </c>
      <c r="V231" s="37">
        <f>K231+U231</f>
        <v>0</v>
      </c>
    </row>
    <row r="232" spans="1:22">
      <c r="A232" s="40" t="e">
        <f>#REF!</f>
        <v>#REF!</v>
      </c>
      <c r="B232" s="33"/>
      <c r="C232" s="34"/>
      <c r="D232" s="33"/>
      <c r="E232" s="34"/>
      <c r="F232" s="33"/>
      <c r="G232" s="34"/>
      <c r="H232" s="33"/>
      <c r="I232" s="34"/>
      <c r="J232" s="33"/>
      <c r="K232" s="35">
        <f>SUM(B232:J232)</f>
        <v>0</v>
      </c>
      <c r="L232" s="33"/>
      <c r="M232" s="34"/>
      <c r="N232" s="33"/>
      <c r="O232" s="34"/>
      <c r="P232" s="33"/>
      <c r="Q232" s="34"/>
      <c r="R232" s="33"/>
      <c r="S232" s="34"/>
      <c r="T232" s="33"/>
      <c r="U232" s="36">
        <f>SUM(L232:T232)</f>
        <v>0</v>
      </c>
      <c r="V232" s="37">
        <f>K232+U232</f>
        <v>0</v>
      </c>
    </row>
    <row r="233" spans="1:22">
      <c r="A233" s="40" t="e">
        <f>#REF!</f>
        <v>#REF!</v>
      </c>
      <c r="B233" s="33"/>
      <c r="C233" s="34"/>
      <c r="D233" s="33"/>
      <c r="E233" s="34"/>
      <c r="F233" s="33"/>
      <c r="G233" s="34"/>
      <c r="H233" s="33"/>
      <c r="I233" s="34"/>
      <c r="J233" s="33"/>
      <c r="K233" s="35">
        <f>SUM(B233:J233)</f>
        <v>0</v>
      </c>
      <c r="L233" s="33"/>
      <c r="M233" s="34"/>
      <c r="N233" s="33"/>
      <c r="O233" s="34"/>
      <c r="P233" s="33"/>
      <c r="Q233" s="34"/>
      <c r="R233" s="33"/>
      <c r="S233" s="34"/>
      <c r="T233" s="33"/>
      <c r="U233" s="36">
        <f>SUM(L233:T233)</f>
        <v>0</v>
      </c>
      <c r="V233" s="37">
        <f>K233+U233</f>
        <v>0</v>
      </c>
    </row>
    <row r="235" spans="1:22">
      <c r="A235" s="48" t="e">
        <f>'Players by Team'!#REF!</f>
        <v>#REF!</v>
      </c>
      <c r="B235" s="13">
        <v>1</v>
      </c>
      <c r="C235" s="13">
        <v>2</v>
      </c>
      <c r="D235" s="13">
        <v>3</v>
      </c>
      <c r="E235" s="13">
        <v>4</v>
      </c>
      <c r="F235" s="13">
        <v>5</v>
      </c>
      <c r="G235" s="13">
        <v>6</v>
      </c>
      <c r="H235" s="13">
        <v>7</v>
      </c>
      <c r="I235" s="13">
        <v>8</v>
      </c>
      <c r="J235" s="13">
        <v>9</v>
      </c>
      <c r="K235" s="15" t="s">
        <v>21</v>
      </c>
      <c r="L235" s="15">
        <v>10</v>
      </c>
      <c r="M235" s="15">
        <v>11</v>
      </c>
      <c r="N235" s="15">
        <v>12</v>
      </c>
      <c r="O235" s="15">
        <v>13</v>
      </c>
      <c r="P235" s="15">
        <v>14</v>
      </c>
      <c r="Q235" s="15">
        <v>15</v>
      </c>
      <c r="R235" s="15">
        <v>16</v>
      </c>
      <c r="S235" s="15">
        <v>17</v>
      </c>
      <c r="T235" s="15">
        <v>18</v>
      </c>
      <c r="U235" s="15" t="s">
        <v>22</v>
      </c>
      <c r="V235" s="15" t="s">
        <v>2</v>
      </c>
    </row>
    <row r="236" spans="1:22">
      <c r="A236" s="40" t="e">
        <f>'Players by Team'!#REF!</f>
        <v>#REF!</v>
      </c>
      <c r="B236" s="33"/>
      <c r="C236" s="34"/>
      <c r="D236" s="33"/>
      <c r="E236" s="34"/>
      <c r="F236" s="33"/>
      <c r="G236" s="34"/>
      <c r="H236" s="33"/>
      <c r="I236" s="34"/>
      <c r="J236" s="33"/>
      <c r="K236" s="35">
        <f>SUM(B236:J236)</f>
        <v>0</v>
      </c>
      <c r="L236" s="33"/>
      <c r="M236" s="34"/>
      <c r="N236" s="33"/>
      <c r="O236" s="34"/>
      <c r="P236" s="33"/>
      <c r="Q236" s="34"/>
      <c r="R236" s="33"/>
      <c r="S236" s="34"/>
      <c r="T236" s="33"/>
      <c r="U236" s="36">
        <f>SUM(L236:T236)</f>
        <v>0</v>
      </c>
      <c r="V236" s="37">
        <f>K236+U236</f>
        <v>0</v>
      </c>
    </row>
    <row r="237" spans="1:22">
      <c r="A237" s="40" t="e">
        <f>'Players by Team'!#REF!</f>
        <v>#REF!</v>
      </c>
      <c r="B237" s="33"/>
      <c r="C237" s="34"/>
      <c r="D237" s="33"/>
      <c r="E237" s="34"/>
      <c r="F237" s="33"/>
      <c r="G237" s="34"/>
      <c r="H237" s="33"/>
      <c r="I237" s="34"/>
      <c r="J237" s="33"/>
      <c r="K237" s="35">
        <f>SUM(B237:J237)</f>
        <v>0</v>
      </c>
      <c r="L237" s="33"/>
      <c r="M237" s="34"/>
      <c r="N237" s="33"/>
      <c r="O237" s="34"/>
      <c r="P237" s="33"/>
      <c r="Q237" s="34"/>
      <c r="R237" s="33"/>
      <c r="S237" s="34"/>
      <c r="T237" s="33"/>
      <c r="U237" s="36">
        <f>SUM(L237:T237)</f>
        <v>0</v>
      </c>
      <c r="V237" s="37">
        <f>K237+U237</f>
        <v>0</v>
      </c>
    </row>
    <row r="238" spans="1:22">
      <c r="A238" s="40" t="e">
        <f>'Players by Team'!#REF!</f>
        <v>#REF!</v>
      </c>
      <c r="B238" s="33"/>
      <c r="C238" s="34"/>
      <c r="D238" s="33"/>
      <c r="E238" s="34"/>
      <c r="F238" s="33"/>
      <c r="G238" s="34"/>
      <c r="H238" s="33"/>
      <c r="I238" s="34"/>
      <c r="J238" s="33"/>
      <c r="K238" s="35">
        <f>SUM(B238:J238)</f>
        <v>0</v>
      </c>
      <c r="L238" s="33"/>
      <c r="M238" s="34"/>
      <c r="N238" s="33"/>
      <c r="O238" s="34"/>
      <c r="P238" s="33"/>
      <c r="Q238" s="34"/>
      <c r="R238" s="33"/>
      <c r="S238" s="34"/>
      <c r="T238" s="33"/>
      <c r="U238" s="36">
        <f>SUM(L238:T238)</f>
        <v>0</v>
      </c>
      <c r="V238" s="37">
        <f>K238+U238</f>
        <v>0</v>
      </c>
    </row>
    <row r="239" spans="1:22">
      <c r="A239" s="40" t="e">
        <f>'Players by Team'!#REF!</f>
        <v>#REF!</v>
      </c>
      <c r="B239" s="33"/>
      <c r="C239" s="34"/>
      <c r="D239" s="33"/>
      <c r="E239" s="34"/>
      <c r="F239" s="33"/>
      <c r="G239" s="34"/>
      <c r="H239" s="33"/>
      <c r="I239" s="34"/>
      <c r="J239" s="33"/>
      <c r="K239" s="35">
        <f>SUM(B239:J239)</f>
        <v>0</v>
      </c>
      <c r="L239" s="33"/>
      <c r="M239" s="34"/>
      <c r="N239" s="33"/>
      <c r="O239" s="34"/>
      <c r="P239" s="33"/>
      <c r="Q239" s="34"/>
      <c r="R239" s="33"/>
      <c r="S239" s="34"/>
      <c r="T239" s="33"/>
      <c r="U239" s="36">
        <f>SUM(L239:T239)</f>
        <v>0</v>
      </c>
      <c r="V239" s="37">
        <f>K239+U239</f>
        <v>0</v>
      </c>
    </row>
    <row r="240" spans="1:22">
      <c r="A240" s="40" t="e">
        <f>'Players by Team'!#REF!</f>
        <v>#REF!</v>
      </c>
      <c r="B240" s="33"/>
      <c r="C240" s="34"/>
      <c r="D240" s="33"/>
      <c r="E240" s="34"/>
      <c r="F240" s="33"/>
      <c r="G240" s="34"/>
      <c r="H240" s="33"/>
      <c r="I240" s="34"/>
      <c r="J240" s="33"/>
      <c r="K240" s="35">
        <f>SUM(B240:J240)</f>
        <v>0</v>
      </c>
      <c r="L240" s="33"/>
      <c r="M240" s="34"/>
      <c r="N240" s="33"/>
      <c r="O240" s="34"/>
      <c r="P240" s="33"/>
      <c r="Q240" s="34"/>
      <c r="R240" s="33"/>
      <c r="S240" s="34"/>
      <c r="T240" s="33"/>
      <c r="U240" s="36">
        <f>SUM(L240:T240)</f>
        <v>0</v>
      </c>
      <c r="V240" s="37">
        <f>K240+U240</f>
        <v>0</v>
      </c>
    </row>
    <row r="242" spans="1:22">
      <c r="A242" s="48" t="e">
        <f>'Players by Team'!#REF!</f>
        <v>#REF!</v>
      </c>
      <c r="B242" s="13">
        <v>1</v>
      </c>
      <c r="C242" s="13">
        <v>2</v>
      </c>
      <c r="D242" s="13">
        <v>3</v>
      </c>
      <c r="E242" s="13">
        <v>4</v>
      </c>
      <c r="F242" s="13">
        <v>5</v>
      </c>
      <c r="G242" s="13">
        <v>6</v>
      </c>
      <c r="H242" s="13">
        <v>7</v>
      </c>
      <c r="I242" s="13">
        <v>8</v>
      </c>
      <c r="J242" s="13">
        <v>9</v>
      </c>
      <c r="K242" s="15" t="s">
        <v>21</v>
      </c>
      <c r="L242" s="15">
        <v>10</v>
      </c>
      <c r="M242" s="15">
        <v>11</v>
      </c>
      <c r="N242" s="15">
        <v>12</v>
      </c>
      <c r="O242" s="15">
        <v>13</v>
      </c>
      <c r="P242" s="15">
        <v>14</v>
      </c>
      <c r="Q242" s="15">
        <v>15</v>
      </c>
      <c r="R242" s="15">
        <v>16</v>
      </c>
      <c r="S242" s="15">
        <v>17</v>
      </c>
      <c r="T242" s="15">
        <v>18</v>
      </c>
      <c r="U242" s="15" t="s">
        <v>22</v>
      </c>
      <c r="V242" s="15" t="s">
        <v>2</v>
      </c>
    </row>
    <row r="243" spans="1:22">
      <c r="A243" s="40" t="e">
        <f>'Players by Team'!#REF!</f>
        <v>#REF!</v>
      </c>
      <c r="B243" s="33"/>
      <c r="C243" s="34"/>
      <c r="D243" s="33"/>
      <c r="E243" s="34"/>
      <c r="F243" s="33"/>
      <c r="G243" s="34"/>
      <c r="H243" s="33"/>
      <c r="I243" s="34"/>
      <c r="J243" s="33"/>
      <c r="K243" s="35">
        <f>SUM(B243:J243)</f>
        <v>0</v>
      </c>
      <c r="L243" s="33"/>
      <c r="M243" s="34"/>
      <c r="N243" s="33"/>
      <c r="O243" s="34"/>
      <c r="P243" s="33"/>
      <c r="Q243" s="34"/>
      <c r="R243" s="33"/>
      <c r="S243" s="34"/>
      <c r="T243" s="33"/>
      <c r="U243" s="36">
        <f>SUM(L243:T243)</f>
        <v>0</v>
      </c>
      <c r="V243" s="37">
        <f>K243+U243</f>
        <v>0</v>
      </c>
    </row>
    <row r="244" spans="1:22">
      <c r="A244" s="40" t="e">
        <f>'Players by Team'!#REF!</f>
        <v>#REF!</v>
      </c>
      <c r="B244" s="33"/>
      <c r="C244" s="34"/>
      <c r="D244" s="33"/>
      <c r="E244" s="34"/>
      <c r="F244" s="33"/>
      <c r="G244" s="34"/>
      <c r="H244" s="33"/>
      <c r="I244" s="34"/>
      <c r="J244" s="33"/>
      <c r="K244" s="35">
        <f>SUM(B244:J244)</f>
        <v>0</v>
      </c>
      <c r="L244" s="33"/>
      <c r="M244" s="34"/>
      <c r="N244" s="33"/>
      <c r="O244" s="34"/>
      <c r="P244" s="33"/>
      <c r="Q244" s="34"/>
      <c r="R244" s="33"/>
      <c r="S244" s="34"/>
      <c r="T244" s="33"/>
      <c r="U244" s="36">
        <f>SUM(L244:T244)</f>
        <v>0</v>
      </c>
      <c r="V244" s="37">
        <f>K244+U244</f>
        <v>0</v>
      </c>
    </row>
    <row r="245" spans="1:22">
      <c r="A245" s="40" t="e">
        <f>'Players by Team'!#REF!</f>
        <v>#REF!</v>
      </c>
      <c r="B245" s="33"/>
      <c r="C245" s="34"/>
      <c r="D245" s="33"/>
      <c r="E245" s="34"/>
      <c r="F245" s="33"/>
      <c r="G245" s="34"/>
      <c r="H245" s="33"/>
      <c r="I245" s="34"/>
      <c r="J245" s="33"/>
      <c r="K245" s="35">
        <f>SUM(B245:J245)</f>
        <v>0</v>
      </c>
      <c r="L245" s="33"/>
      <c r="M245" s="34"/>
      <c r="N245" s="33"/>
      <c r="O245" s="34"/>
      <c r="P245" s="33"/>
      <c r="Q245" s="34"/>
      <c r="R245" s="33"/>
      <c r="S245" s="34"/>
      <c r="T245" s="33"/>
      <c r="U245" s="36">
        <f>SUM(L245:T245)</f>
        <v>0</v>
      </c>
      <c r="V245" s="37">
        <f>K245+U245</f>
        <v>0</v>
      </c>
    </row>
    <row r="246" spans="1:22">
      <c r="A246" s="40" t="e">
        <f>'Players by Team'!#REF!</f>
        <v>#REF!</v>
      </c>
      <c r="B246" s="33"/>
      <c r="C246" s="34"/>
      <c r="D246" s="33"/>
      <c r="E246" s="34"/>
      <c r="F246" s="33"/>
      <c r="G246" s="34"/>
      <c r="H246" s="33"/>
      <c r="I246" s="34"/>
      <c r="J246" s="33"/>
      <c r="K246" s="35">
        <f>SUM(B246:J246)</f>
        <v>0</v>
      </c>
      <c r="L246" s="33"/>
      <c r="M246" s="34"/>
      <c r="N246" s="33"/>
      <c r="O246" s="34"/>
      <c r="P246" s="33"/>
      <c r="Q246" s="34"/>
      <c r="R246" s="33"/>
      <c r="S246" s="34"/>
      <c r="T246" s="33"/>
      <c r="U246" s="36">
        <f>SUM(L246:T246)</f>
        <v>0</v>
      </c>
      <c r="V246" s="37">
        <f>K246+U246</f>
        <v>0</v>
      </c>
    </row>
    <row r="247" spans="1:22">
      <c r="A247" s="40" t="e">
        <f>'Players by Team'!#REF!</f>
        <v>#REF!</v>
      </c>
      <c r="B247" s="33"/>
      <c r="C247" s="34"/>
      <c r="D247" s="33"/>
      <c r="E247" s="34"/>
      <c r="F247" s="33"/>
      <c r="G247" s="34"/>
      <c r="H247" s="33"/>
      <c r="I247" s="34"/>
      <c r="J247" s="33"/>
      <c r="K247" s="35">
        <f>SUM(B247:J247)</f>
        <v>0</v>
      </c>
      <c r="L247" s="33"/>
      <c r="M247" s="34"/>
      <c r="N247" s="33"/>
      <c r="O247" s="34"/>
      <c r="P247" s="33"/>
      <c r="Q247" s="34"/>
      <c r="R247" s="33"/>
      <c r="S247" s="34"/>
      <c r="T247" s="33"/>
      <c r="U247" s="36">
        <f>SUM(L247:T247)</f>
        <v>0</v>
      </c>
      <c r="V247" s="37">
        <f>K247+U247</f>
        <v>0</v>
      </c>
    </row>
    <row r="249" spans="1:22">
      <c r="A249" s="48" t="e">
        <f>'Players by Team'!#REF!</f>
        <v>#REF!</v>
      </c>
      <c r="B249" s="13">
        <v>1</v>
      </c>
      <c r="C249" s="13">
        <v>2</v>
      </c>
      <c r="D249" s="13">
        <v>3</v>
      </c>
      <c r="E249" s="13">
        <v>4</v>
      </c>
      <c r="F249" s="13">
        <v>5</v>
      </c>
      <c r="G249" s="13">
        <v>6</v>
      </c>
      <c r="H249" s="13">
        <v>7</v>
      </c>
      <c r="I249" s="13">
        <v>8</v>
      </c>
      <c r="J249" s="13">
        <v>9</v>
      </c>
      <c r="K249" s="15" t="s">
        <v>21</v>
      </c>
      <c r="L249" s="15">
        <v>10</v>
      </c>
      <c r="M249" s="15">
        <v>11</v>
      </c>
      <c r="N249" s="15">
        <v>12</v>
      </c>
      <c r="O249" s="15">
        <v>13</v>
      </c>
      <c r="P249" s="15">
        <v>14</v>
      </c>
      <c r="Q249" s="15">
        <v>15</v>
      </c>
      <c r="R249" s="15">
        <v>16</v>
      </c>
      <c r="S249" s="15">
        <v>17</v>
      </c>
      <c r="T249" s="15">
        <v>18</v>
      </c>
      <c r="U249" s="15" t="s">
        <v>22</v>
      </c>
      <c r="V249" s="15" t="s">
        <v>2</v>
      </c>
    </row>
    <row r="250" spans="1:22">
      <c r="A250" s="40" t="e">
        <f>'Players by Team'!#REF!</f>
        <v>#REF!</v>
      </c>
      <c r="B250" s="33"/>
      <c r="C250" s="34"/>
      <c r="D250" s="33"/>
      <c r="E250" s="34"/>
      <c r="F250" s="33"/>
      <c r="G250" s="34"/>
      <c r="H250" s="33"/>
      <c r="I250" s="34"/>
      <c r="J250" s="33"/>
      <c r="K250" s="35">
        <f>SUM(B250:J250)</f>
        <v>0</v>
      </c>
      <c r="L250" s="33"/>
      <c r="M250" s="34"/>
      <c r="N250" s="33"/>
      <c r="O250" s="34"/>
      <c r="P250" s="33"/>
      <c r="Q250" s="34"/>
      <c r="R250" s="33"/>
      <c r="S250" s="34"/>
      <c r="T250" s="33"/>
      <c r="U250" s="36">
        <f>SUM(L250:T250)</f>
        <v>0</v>
      </c>
      <c r="V250" s="37">
        <f>K250+U250</f>
        <v>0</v>
      </c>
    </row>
    <row r="251" spans="1:22">
      <c r="A251" s="40" t="e">
        <f>'Players by Team'!#REF!</f>
        <v>#REF!</v>
      </c>
      <c r="B251" s="33"/>
      <c r="C251" s="34"/>
      <c r="D251" s="33"/>
      <c r="E251" s="34"/>
      <c r="F251" s="33"/>
      <c r="G251" s="34"/>
      <c r="H251" s="33"/>
      <c r="I251" s="34"/>
      <c r="J251" s="33"/>
      <c r="K251" s="35">
        <f>SUM(B251:J251)</f>
        <v>0</v>
      </c>
      <c r="L251" s="33"/>
      <c r="M251" s="34"/>
      <c r="N251" s="33"/>
      <c r="O251" s="34"/>
      <c r="P251" s="33"/>
      <c r="Q251" s="34"/>
      <c r="R251" s="33"/>
      <c r="S251" s="34"/>
      <c r="T251" s="33"/>
      <c r="U251" s="36">
        <f>SUM(L251:T251)</f>
        <v>0</v>
      </c>
      <c r="V251" s="37">
        <f>K251+U251</f>
        <v>0</v>
      </c>
    </row>
    <row r="252" spans="1:22">
      <c r="A252" s="40" t="e">
        <f>'Players by Team'!#REF!</f>
        <v>#REF!</v>
      </c>
      <c r="B252" s="33"/>
      <c r="C252" s="34"/>
      <c r="D252" s="33"/>
      <c r="E252" s="34"/>
      <c r="F252" s="33"/>
      <c r="G252" s="34"/>
      <c r="H252" s="33"/>
      <c r="I252" s="34"/>
      <c r="J252" s="33"/>
      <c r="K252" s="35">
        <f>SUM(B252:J252)</f>
        <v>0</v>
      </c>
      <c r="L252" s="33"/>
      <c r="M252" s="34"/>
      <c r="N252" s="33"/>
      <c r="O252" s="34"/>
      <c r="P252" s="33"/>
      <c r="Q252" s="34"/>
      <c r="R252" s="33"/>
      <c r="S252" s="34"/>
      <c r="T252" s="33"/>
      <c r="U252" s="36">
        <f>SUM(L252:T252)</f>
        <v>0</v>
      </c>
      <c r="V252" s="37">
        <f>K252+U252</f>
        <v>0</v>
      </c>
    </row>
    <row r="253" spans="1:22">
      <c r="A253" s="40" t="e">
        <f>'Players by Team'!#REF!</f>
        <v>#REF!</v>
      </c>
      <c r="B253" s="33"/>
      <c r="C253" s="34"/>
      <c r="D253" s="33"/>
      <c r="E253" s="34"/>
      <c r="F253" s="33"/>
      <c r="G253" s="34"/>
      <c r="H253" s="33"/>
      <c r="I253" s="34"/>
      <c r="J253" s="33"/>
      <c r="K253" s="35">
        <f>SUM(B253:J253)</f>
        <v>0</v>
      </c>
      <c r="L253" s="33"/>
      <c r="M253" s="34"/>
      <c r="N253" s="33"/>
      <c r="O253" s="34"/>
      <c r="P253" s="33"/>
      <c r="Q253" s="34"/>
      <c r="R253" s="33"/>
      <c r="S253" s="34"/>
      <c r="T253" s="33"/>
      <c r="U253" s="36">
        <f>SUM(L253:T253)</f>
        <v>0</v>
      </c>
      <c r="V253" s="37">
        <f>K253+U253</f>
        <v>0</v>
      </c>
    </row>
    <row r="254" spans="1:22">
      <c r="A254" s="40" t="e">
        <f>'Players by Team'!#REF!</f>
        <v>#REF!</v>
      </c>
      <c r="B254" s="33"/>
      <c r="C254" s="34"/>
      <c r="D254" s="33"/>
      <c r="E254" s="34"/>
      <c r="F254" s="33"/>
      <c r="G254" s="34"/>
      <c r="H254" s="33"/>
      <c r="I254" s="34"/>
      <c r="J254" s="33"/>
      <c r="K254" s="35">
        <f>SUM(B254:J254)</f>
        <v>0</v>
      </c>
      <c r="L254" s="33"/>
      <c r="M254" s="34"/>
      <c r="N254" s="33"/>
      <c r="O254" s="34"/>
      <c r="P254" s="33"/>
      <c r="Q254" s="34"/>
      <c r="R254" s="33"/>
      <c r="S254" s="34"/>
      <c r="T254" s="33"/>
      <c r="U254" s="36">
        <f>SUM(L254:T254)</f>
        <v>0</v>
      </c>
      <c r="V254" s="37">
        <f>K254+U254</f>
        <v>0</v>
      </c>
    </row>
    <row r="256" spans="1:22">
      <c r="A256" s="48" t="e">
        <f>'Players by Team'!#REF!</f>
        <v>#REF!</v>
      </c>
      <c r="B256" s="56">
        <v>1</v>
      </c>
      <c r="C256" s="56">
        <v>2</v>
      </c>
      <c r="D256" s="56">
        <v>3</v>
      </c>
      <c r="E256" s="56">
        <v>4</v>
      </c>
      <c r="F256" s="56">
        <v>5</v>
      </c>
      <c r="G256" s="56">
        <v>6</v>
      </c>
      <c r="H256" s="56">
        <v>7</v>
      </c>
      <c r="I256" s="56">
        <v>8</v>
      </c>
      <c r="J256" s="56">
        <v>9</v>
      </c>
      <c r="K256" s="57" t="s">
        <v>21</v>
      </c>
      <c r="L256" s="57">
        <v>10</v>
      </c>
      <c r="M256" s="57">
        <v>11</v>
      </c>
      <c r="N256" s="57">
        <v>12</v>
      </c>
      <c r="O256" s="57">
        <v>13</v>
      </c>
      <c r="P256" s="57">
        <v>14</v>
      </c>
      <c r="Q256" s="57">
        <v>15</v>
      </c>
      <c r="R256" s="57">
        <v>16</v>
      </c>
      <c r="S256" s="57">
        <v>17</v>
      </c>
      <c r="T256" s="57">
        <v>18</v>
      </c>
      <c r="U256" s="57" t="s">
        <v>22</v>
      </c>
      <c r="V256" s="57" t="s">
        <v>2</v>
      </c>
    </row>
    <row r="257" spans="1:22">
      <c r="A257" s="40" t="e">
        <f>'Players by Team'!#REF!</f>
        <v>#REF!</v>
      </c>
      <c r="B257" s="33"/>
      <c r="C257" s="34"/>
      <c r="D257" s="33"/>
      <c r="E257" s="34"/>
      <c r="F257" s="33"/>
      <c r="G257" s="34"/>
      <c r="H257" s="33"/>
      <c r="I257" s="34"/>
      <c r="J257" s="33"/>
      <c r="K257" s="35">
        <f>SUM(B257:J257)</f>
        <v>0</v>
      </c>
      <c r="L257" s="33"/>
      <c r="M257" s="34"/>
      <c r="N257" s="33"/>
      <c r="O257" s="34"/>
      <c r="P257" s="33"/>
      <c r="Q257" s="34"/>
      <c r="R257" s="33"/>
      <c r="S257" s="34"/>
      <c r="T257" s="33"/>
      <c r="U257" s="36">
        <f>SUM(L257:T257)</f>
        <v>0</v>
      </c>
      <c r="V257" s="37">
        <f>K257+U257</f>
        <v>0</v>
      </c>
    </row>
    <row r="258" spans="1:22">
      <c r="A258" s="40" t="e">
        <f>'Players by Team'!#REF!</f>
        <v>#REF!</v>
      </c>
      <c r="B258" s="33"/>
      <c r="C258" s="34"/>
      <c r="D258" s="33"/>
      <c r="E258" s="34"/>
      <c r="F258" s="33"/>
      <c r="G258" s="34"/>
      <c r="H258" s="33"/>
      <c r="I258" s="34"/>
      <c r="J258" s="33"/>
      <c r="K258" s="35">
        <f>SUM(B258:J258)</f>
        <v>0</v>
      </c>
      <c r="L258" s="33"/>
      <c r="M258" s="34"/>
      <c r="N258" s="33"/>
      <c r="O258" s="34"/>
      <c r="P258" s="33"/>
      <c r="Q258" s="34"/>
      <c r="R258" s="33"/>
      <c r="S258" s="34"/>
      <c r="T258" s="33"/>
      <c r="U258" s="36">
        <f>SUM(L258:T258)</f>
        <v>0</v>
      </c>
      <c r="V258" s="37">
        <f>K258+U258</f>
        <v>0</v>
      </c>
    </row>
    <row r="259" spans="1:22">
      <c r="A259" s="40" t="e">
        <f>'Players by Team'!#REF!</f>
        <v>#REF!</v>
      </c>
      <c r="B259" s="33"/>
      <c r="C259" s="34"/>
      <c r="D259" s="33"/>
      <c r="E259" s="34"/>
      <c r="F259" s="33"/>
      <c r="G259" s="34"/>
      <c r="H259" s="33"/>
      <c r="I259" s="34"/>
      <c r="J259" s="33"/>
      <c r="K259" s="35">
        <f>SUM(B259:J259)</f>
        <v>0</v>
      </c>
      <c r="L259" s="33"/>
      <c r="M259" s="34"/>
      <c r="N259" s="33"/>
      <c r="O259" s="34"/>
      <c r="P259" s="33"/>
      <c r="Q259" s="34"/>
      <c r="R259" s="33"/>
      <c r="S259" s="34"/>
      <c r="T259" s="33"/>
      <c r="U259" s="36">
        <f>SUM(L259:T259)</f>
        <v>0</v>
      </c>
      <c r="V259" s="37">
        <f>K259+U259</f>
        <v>0</v>
      </c>
    </row>
    <row r="260" spans="1:22">
      <c r="A260" s="40" t="e">
        <f>'Players by Team'!#REF!</f>
        <v>#REF!</v>
      </c>
      <c r="B260" s="33"/>
      <c r="C260" s="34"/>
      <c r="D260" s="33"/>
      <c r="E260" s="34"/>
      <c r="F260" s="33"/>
      <c r="G260" s="34"/>
      <c r="H260" s="33"/>
      <c r="I260" s="34"/>
      <c r="J260" s="33"/>
      <c r="K260" s="35">
        <f>SUM(B260:J260)</f>
        <v>0</v>
      </c>
      <c r="L260" s="33"/>
      <c r="M260" s="34"/>
      <c r="N260" s="33"/>
      <c r="O260" s="34"/>
      <c r="P260" s="33"/>
      <c r="Q260" s="34"/>
      <c r="R260" s="33"/>
      <c r="S260" s="34"/>
      <c r="T260" s="33"/>
      <c r="U260" s="36">
        <f>SUM(L260:T260)</f>
        <v>0</v>
      </c>
      <c r="V260" s="37">
        <f>K260+U260</f>
        <v>0</v>
      </c>
    </row>
    <row r="261" spans="1:22">
      <c r="A261" s="40" t="e">
        <f>'Players by Team'!#REF!</f>
        <v>#REF!</v>
      </c>
      <c r="B261" s="33"/>
      <c r="C261" s="34"/>
      <c r="D261" s="33"/>
      <c r="E261" s="34"/>
      <c r="F261" s="33"/>
      <c r="G261" s="34"/>
      <c r="H261" s="33"/>
      <c r="I261" s="34"/>
      <c r="J261" s="33"/>
      <c r="K261" s="35">
        <f>SUM(B261:J261)</f>
        <v>0</v>
      </c>
      <c r="L261" s="33"/>
      <c r="M261" s="34"/>
      <c r="N261" s="33"/>
      <c r="O261" s="34"/>
      <c r="P261" s="33"/>
      <c r="Q261" s="34"/>
      <c r="R261" s="33"/>
      <c r="S261" s="34"/>
      <c r="T261" s="33"/>
      <c r="U261" s="36">
        <f>SUM(L261:T261)</f>
        <v>0</v>
      </c>
      <c r="V261" s="37">
        <f>K261+U261</f>
        <v>0</v>
      </c>
    </row>
    <row r="263" spans="1:22">
      <c r="A263" s="48" t="str">
        <f>'Players by Team'!A90</f>
        <v>MEDALIST</v>
      </c>
      <c r="B263" s="56">
        <v>1</v>
      </c>
      <c r="C263" s="56">
        <v>2</v>
      </c>
      <c r="D263" s="56">
        <v>3</v>
      </c>
      <c r="E263" s="56">
        <v>4</v>
      </c>
      <c r="F263" s="56">
        <v>5</v>
      </c>
      <c r="G263" s="56">
        <v>6</v>
      </c>
      <c r="H263" s="56">
        <v>7</v>
      </c>
      <c r="I263" s="56">
        <v>8</v>
      </c>
      <c r="J263" s="56">
        <v>9</v>
      </c>
      <c r="K263" s="57" t="s">
        <v>21</v>
      </c>
      <c r="L263" s="57">
        <v>10</v>
      </c>
      <c r="M263" s="57">
        <v>11</v>
      </c>
      <c r="N263" s="57">
        <v>12</v>
      </c>
      <c r="O263" s="57">
        <v>13</v>
      </c>
      <c r="P263" s="57">
        <v>14</v>
      </c>
      <c r="Q263" s="57">
        <v>15</v>
      </c>
      <c r="R263" s="57">
        <v>16</v>
      </c>
      <c r="S263" s="57">
        <v>17</v>
      </c>
      <c r="T263" s="57">
        <v>18</v>
      </c>
      <c r="U263" s="57" t="s">
        <v>22</v>
      </c>
      <c r="V263" s="57" t="s">
        <v>2</v>
      </c>
    </row>
    <row r="264" spans="1:22">
      <c r="A264" s="40" t="str">
        <f>'Players by Team'!A91</f>
        <v>Sarah Reed</v>
      </c>
      <c r="B264" s="33"/>
      <c r="C264" s="34"/>
      <c r="D264" s="33"/>
      <c r="E264" s="34"/>
      <c r="F264" s="33"/>
      <c r="G264" s="34"/>
      <c r="H264" s="33"/>
      <c r="I264" s="34"/>
      <c r="J264" s="33"/>
      <c r="K264" s="35">
        <f>SUM(B264:J264)</f>
        <v>0</v>
      </c>
      <c r="L264" s="33"/>
      <c r="M264" s="34"/>
      <c r="N264" s="33"/>
      <c r="O264" s="34"/>
      <c r="P264" s="33"/>
      <c r="Q264" s="34"/>
      <c r="R264" s="33"/>
      <c r="S264" s="34"/>
      <c r="T264" s="33"/>
      <c r="U264" s="36">
        <f>SUM(L264:T264)</f>
        <v>0</v>
      </c>
      <c r="V264" s="37">
        <f>K264+U264</f>
        <v>0</v>
      </c>
    </row>
    <row r="265" spans="1:22">
      <c r="A265" s="40" t="str">
        <f>'Players by Team'!A92</f>
        <v>Gracie O'Brien</v>
      </c>
      <c r="B265" s="33"/>
      <c r="C265" s="34"/>
      <c r="D265" s="33"/>
      <c r="E265" s="34"/>
      <c r="F265" s="33"/>
      <c r="G265" s="34"/>
      <c r="H265" s="33"/>
      <c r="I265" s="34"/>
      <c r="J265" s="33"/>
      <c r="K265" s="35">
        <f>SUM(B265:J265)</f>
        <v>0</v>
      </c>
      <c r="L265" s="33"/>
      <c r="M265" s="34"/>
      <c r="N265" s="33"/>
      <c r="O265" s="34"/>
      <c r="P265" s="33"/>
      <c r="Q265" s="34"/>
      <c r="R265" s="33"/>
      <c r="S265" s="34"/>
      <c r="T265" s="33"/>
      <c r="U265" s="36">
        <f>SUM(L265:T265)</f>
        <v>0</v>
      </c>
      <c r="V265" s="37">
        <f>K265+U265</f>
        <v>0</v>
      </c>
    </row>
    <row r="266" spans="1:22">
      <c r="A266" s="40" t="str">
        <f>'Players by Team'!A93</f>
        <v>Tiffany Cao</v>
      </c>
      <c r="B266" s="33"/>
      <c r="C266" s="34"/>
      <c r="D266" s="33"/>
      <c r="E266" s="34"/>
      <c r="F266" s="33"/>
      <c r="G266" s="34"/>
      <c r="H266" s="33"/>
      <c r="I266" s="34"/>
      <c r="J266" s="33"/>
      <c r="K266" s="35">
        <f>SUM(B266:J266)</f>
        <v>0</v>
      </c>
      <c r="L266" s="33"/>
      <c r="M266" s="34"/>
      <c r="N266" s="33"/>
      <c r="O266" s="34"/>
      <c r="P266" s="33"/>
      <c r="Q266" s="34"/>
      <c r="R266" s="33"/>
      <c r="S266" s="34"/>
      <c r="T266" s="33"/>
      <c r="U266" s="36">
        <f>SUM(L266:T266)</f>
        <v>0</v>
      </c>
      <c r="V266" s="37">
        <f>K266+U266</f>
        <v>0</v>
      </c>
    </row>
    <row r="267" spans="1:22">
      <c r="A267" s="40" t="str">
        <f>'Players by Team'!A94</f>
        <v>Kylie Campbell</v>
      </c>
      <c r="B267" s="33"/>
      <c r="C267" s="34"/>
      <c r="D267" s="33"/>
      <c r="E267" s="34"/>
      <c r="F267" s="33"/>
      <c r="G267" s="34"/>
      <c r="H267" s="33"/>
      <c r="I267" s="34"/>
      <c r="J267" s="33"/>
      <c r="K267" s="35">
        <f>SUM(B267:J267)</f>
        <v>0</v>
      </c>
      <c r="L267" s="33"/>
      <c r="M267" s="34"/>
      <c r="N267" s="33"/>
      <c r="O267" s="34"/>
      <c r="P267" s="33"/>
      <c r="Q267" s="34"/>
      <c r="R267" s="33"/>
      <c r="S267" s="34"/>
      <c r="T267" s="33"/>
      <c r="U267" s="36">
        <f>SUM(L267:T267)</f>
        <v>0</v>
      </c>
      <c r="V267" s="37">
        <f>K267+U267</f>
        <v>0</v>
      </c>
    </row>
    <row r="268" spans="1:22">
      <c r="A268" s="40" t="str">
        <f>'Players by Team'!A95</f>
        <v>Lauren Medrano</v>
      </c>
      <c r="B268" s="33"/>
      <c r="C268" s="34"/>
      <c r="D268" s="33"/>
      <c r="E268" s="34"/>
      <c r="F268" s="33"/>
      <c r="G268" s="34"/>
      <c r="H268" s="33"/>
      <c r="I268" s="34"/>
      <c r="J268" s="33"/>
      <c r="K268" s="35">
        <f>SUM(B268:J268)</f>
        <v>0</v>
      </c>
      <c r="L268" s="33"/>
      <c r="M268" s="34"/>
      <c r="N268" s="33"/>
      <c r="O268" s="34"/>
      <c r="P268" s="33"/>
      <c r="Q268" s="34"/>
      <c r="R268" s="33"/>
      <c r="S268" s="34"/>
      <c r="T268" s="33"/>
      <c r="U268" s="36">
        <f>SUM(L268:T268)</f>
        <v>0</v>
      </c>
      <c r="V268" s="37">
        <f>K268+U268</f>
        <v>0</v>
      </c>
    </row>
    <row r="270" spans="1:22">
      <c r="A270" s="48" t="str">
        <f>'Players by Team'!G90</f>
        <v>MEDALIST</v>
      </c>
      <c r="B270" s="56">
        <v>1</v>
      </c>
      <c r="C270" s="56">
        <v>2</v>
      </c>
      <c r="D270" s="56">
        <v>3</v>
      </c>
      <c r="E270" s="56">
        <v>4</v>
      </c>
      <c r="F270" s="56">
        <v>5</v>
      </c>
      <c r="G270" s="56">
        <v>6</v>
      </c>
      <c r="H270" s="56">
        <v>7</v>
      </c>
      <c r="I270" s="56">
        <v>8</v>
      </c>
      <c r="J270" s="56">
        <v>9</v>
      </c>
      <c r="K270" s="57" t="s">
        <v>21</v>
      </c>
      <c r="L270" s="57">
        <v>10</v>
      </c>
      <c r="M270" s="57">
        <v>11</v>
      </c>
      <c r="N270" s="57">
        <v>12</v>
      </c>
      <c r="O270" s="57">
        <v>13</v>
      </c>
      <c r="P270" s="57">
        <v>14</v>
      </c>
      <c r="Q270" s="57">
        <v>15</v>
      </c>
      <c r="R270" s="57">
        <v>16</v>
      </c>
      <c r="S270" s="57">
        <v>17</v>
      </c>
      <c r="T270" s="57">
        <v>18</v>
      </c>
      <c r="U270" s="57" t="s">
        <v>22</v>
      </c>
      <c r="V270" s="57" t="s">
        <v>2</v>
      </c>
    </row>
    <row r="271" spans="1:22">
      <c r="A271" s="40" t="str">
        <f>'Players by Team'!G91</f>
        <v>Sydney Kincade</v>
      </c>
      <c r="B271" s="33"/>
      <c r="C271" s="34"/>
      <c r="D271" s="33"/>
      <c r="E271" s="34"/>
      <c r="F271" s="33"/>
      <c r="G271" s="34"/>
      <c r="H271" s="33"/>
      <c r="I271" s="34"/>
      <c r="J271" s="33"/>
      <c r="K271" s="35">
        <f>SUM(B271:J271)</f>
        <v>0</v>
      </c>
      <c r="L271" s="33"/>
      <c r="M271" s="34"/>
      <c r="N271" s="33"/>
      <c r="O271" s="34"/>
      <c r="P271" s="33"/>
      <c r="Q271" s="34"/>
      <c r="R271" s="33"/>
      <c r="S271" s="34"/>
      <c r="T271" s="33"/>
      <c r="U271" s="36">
        <f>SUM(L271:T271)</f>
        <v>0</v>
      </c>
      <c r="V271" s="37">
        <f>K271+U271</f>
        <v>0</v>
      </c>
    </row>
    <row r="272" spans="1:22">
      <c r="A272" s="40">
        <f>'Players by Team'!G92</f>
        <v>0</v>
      </c>
      <c r="B272" s="33"/>
      <c r="C272" s="34"/>
      <c r="D272" s="33"/>
      <c r="E272" s="34"/>
      <c r="F272" s="33"/>
      <c r="G272" s="34"/>
      <c r="H272" s="33"/>
      <c r="I272" s="34"/>
      <c r="J272" s="33"/>
      <c r="K272" s="35">
        <f>SUM(B272:J272)</f>
        <v>0</v>
      </c>
      <c r="L272" s="33"/>
      <c r="M272" s="34"/>
      <c r="N272" s="33"/>
      <c r="O272" s="34"/>
      <c r="P272" s="33"/>
      <c r="Q272" s="34"/>
      <c r="R272" s="33"/>
      <c r="S272" s="34"/>
      <c r="T272" s="33"/>
      <c r="U272" s="36">
        <f>SUM(L272:T272)</f>
        <v>0</v>
      </c>
      <c r="V272" s="37">
        <f>K272+U272</f>
        <v>0</v>
      </c>
    </row>
    <row r="273" spans="1:22">
      <c r="A273" s="40" t="str">
        <f>'Players by Team'!G93</f>
        <v>Emily Hunt</v>
      </c>
      <c r="B273" s="33"/>
      <c r="C273" s="34"/>
      <c r="D273" s="33"/>
      <c r="E273" s="34"/>
      <c r="F273" s="33"/>
      <c r="G273" s="34"/>
      <c r="H273" s="33"/>
      <c r="I273" s="34"/>
      <c r="J273" s="33"/>
      <c r="K273" s="35">
        <f>SUM(B273:J273)</f>
        <v>0</v>
      </c>
      <c r="L273" s="33"/>
      <c r="M273" s="34"/>
      <c r="N273" s="33"/>
      <c r="O273" s="34"/>
      <c r="P273" s="33"/>
      <c r="Q273" s="34"/>
      <c r="R273" s="33"/>
      <c r="S273" s="34"/>
      <c r="T273" s="33"/>
      <c r="U273" s="36">
        <f>SUM(L273:T273)</f>
        <v>0</v>
      </c>
      <c r="V273" s="37">
        <f>K273+U273</f>
        <v>0</v>
      </c>
    </row>
    <row r="274" spans="1:22">
      <c r="A274" s="40" t="str">
        <f>'Players by Team'!G94</f>
        <v>Kenley McElyea</v>
      </c>
      <c r="B274" s="33"/>
      <c r="C274" s="34"/>
      <c r="D274" s="33"/>
      <c r="E274" s="34"/>
      <c r="F274" s="33"/>
      <c r="G274" s="34"/>
      <c r="H274" s="33"/>
      <c r="I274" s="34"/>
      <c r="J274" s="33"/>
      <c r="K274" s="35">
        <f>SUM(B274:J274)</f>
        <v>0</v>
      </c>
      <c r="L274" s="33"/>
      <c r="M274" s="34"/>
      <c r="N274" s="33"/>
      <c r="O274" s="34"/>
      <c r="P274" s="33"/>
      <c r="Q274" s="34"/>
      <c r="R274" s="33"/>
      <c r="S274" s="34"/>
      <c r="T274" s="33"/>
      <c r="U274" s="36">
        <f>SUM(L274:T274)</f>
        <v>0</v>
      </c>
      <c r="V274" s="37">
        <f>K274+U274</f>
        <v>0</v>
      </c>
    </row>
    <row r="275" spans="1:22">
      <c r="A275" s="40">
        <f>'Players by Team'!G95</f>
        <v>0</v>
      </c>
      <c r="B275" s="33"/>
      <c r="C275" s="34"/>
      <c r="D275" s="33"/>
      <c r="E275" s="34"/>
      <c r="F275" s="33"/>
      <c r="G275" s="34"/>
      <c r="H275" s="33"/>
      <c r="I275" s="34"/>
      <c r="J275" s="33"/>
      <c r="K275" s="35">
        <f>SUM(B275:J275)</f>
        <v>0</v>
      </c>
      <c r="L275" s="33"/>
      <c r="M275" s="34"/>
      <c r="N275" s="33"/>
      <c r="O275" s="34"/>
      <c r="P275" s="33"/>
      <c r="Q275" s="34"/>
      <c r="R275" s="33"/>
      <c r="S275" s="34"/>
      <c r="T275" s="33"/>
      <c r="U275" s="36">
        <f>SUM(L275:T275)</f>
        <v>0</v>
      </c>
      <c r="V275" s="37">
        <f>K275+U275</f>
        <v>0</v>
      </c>
    </row>
    <row r="277" spans="1:22">
      <c r="A277" s="48">
        <f>'Players by Team'!M90</f>
        <v>0</v>
      </c>
      <c r="B277" s="56">
        <v>1</v>
      </c>
      <c r="C277" s="56">
        <v>2</v>
      </c>
      <c r="D277" s="56">
        <v>3</v>
      </c>
      <c r="E277" s="56">
        <v>4</v>
      </c>
      <c r="F277" s="56">
        <v>5</v>
      </c>
      <c r="G277" s="56">
        <v>6</v>
      </c>
      <c r="H277" s="56">
        <v>7</v>
      </c>
      <c r="I277" s="56">
        <v>8</v>
      </c>
      <c r="J277" s="56">
        <v>9</v>
      </c>
      <c r="K277" s="57" t="s">
        <v>21</v>
      </c>
      <c r="L277" s="57">
        <v>10</v>
      </c>
      <c r="M277" s="57">
        <v>11</v>
      </c>
      <c r="N277" s="57">
        <v>12</v>
      </c>
      <c r="O277" s="57">
        <v>13</v>
      </c>
      <c r="P277" s="57">
        <v>14</v>
      </c>
      <c r="Q277" s="57">
        <v>15</v>
      </c>
      <c r="R277" s="57">
        <v>16</v>
      </c>
      <c r="S277" s="57">
        <v>17</v>
      </c>
      <c r="T277" s="57">
        <v>18</v>
      </c>
      <c r="U277" s="57" t="s">
        <v>22</v>
      </c>
      <c r="V277" s="57" t="s">
        <v>2</v>
      </c>
    </row>
    <row r="278" spans="1:22">
      <c r="A278" s="40">
        <f>'Players by Team'!M91</f>
        <v>0</v>
      </c>
      <c r="B278" s="33"/>
      <c r="C278" s="34"/>
      <c r="D278" s="33"/>
      <c r="E278" s="34"/>
      <c r="F278" s="33"/>
      <c r="G278" s="34"/>
      <c r="H278" s="33"/>
      <c r="I278" s="34"/>
      <c r="J278" s="33"/>
      <c r="K278" s="35">
        <f>SUM(B278:J278)</f>
        <v>0</v>
      </c>
      <c r="L278" s="33"/>
      <c r="M278" s="34"/>
      <c r="N278" s="33"/>
      <c r="O278" s="34"/>
      <c r="P278" s="33"/>
      <c r="Q278" s="34"/>
      <c r="R278" s="33"/>
      <c r="S278" s="34"/>
      <c r="T278" s="33"/>
      <c r="U278" s="36">
        <f>SUM(L278:T278)</f>
        <v>0</v>
      </c>
      <c r="V278" s="37">
        <f>K278+U278</f>
        <v>0</v>
      </c>
    </row>
    <row r="279" spans="1:22">
      <c r="A279" s="40">
        <f>'Players by Team'!M92</f>
        <v>0</v>
      </c>
      <c r="B279" s="33"/>
      <c r="C279" s="34"/>
      <c r="D279" s="33"/>
      <c r="E279" s="34"/>
      <c r="F279" s="33"/>
      <c r="G279" s="34"/>
      <c r="H279" s="33"/>
      <c r="I279" s="34"/>
      <c r="J279" s="33"/>
      <c r="K279" s="35">
        <f>SUM(B279:J279)</f>
        <v>0</v>
      </c>
      <c r="L279" s="33"/>
      <c r="M279" s="34"/>
      <c r="N279" s="33"/>
      <c r="O279" s="34"/>
      <c r="P279" s="33"/>
      <c r="Q279" s="34"/>
      <c r="R279" s="33"/>
      <c r="S279" s="34"/>
      <c r="T279" s="33"/>
      <c r="U279" s="36">
        <f>SUM(L279:T279)</f>
        <v>0</v>
      </c>
      <c r="V279" s="37">
        <f>K279+U279</f>
        <v>0</v>
      </c>
    </row>
    <row r="280" spans="1:22">
      <c r="A280" s="40">
        <f>'Players by Team'!M93</f>
        <v>0</v>
      </c>
      <c r="B280" s="33"/>
      <c r="C280" s="34"/>
      <c r="D280" s="33"/>
      <c r="E280" s="34"/>
      <c r="F280" s="33"/>
      <c r="G280" s="34"/>
      <c r="H280" s="33"/>
      <c r="I280" s="34"/>
      <c r="J280" s="33"/>
      <c r="K280" s="35">
        <f>SUM(B280:J280)</f>
        <v>0</v>
      </c>
      <c r="L280" s="33"/>
      <c r="M280" s="34"/>
      <c r="N280" s="33"/>
      <c r="O280" s="34"/>
      <c r="P280" s="33"/>
      <c r="Q280" s="34"/>
      <c r="R280" s="33"/>
      <c r="S280" s="34"/>
      <c r="T280" s="33"/>
      <c r="U280" s="36">
        <f>SUM(L280:T280)</f>
        <v>0</v>
      </c>
      <c r="V280" s="37">
        <f>K280+U280</f>
        <v>0</v>
      </c>
    </row>
    <row r="281" spans="1:22">
      <c r="A281" s="40">
        <f>'Players by Team'!M94</f>
        <v>0</v>
      </c>
      <c r="B281" s="33"/>
      <c r="C281" s="34"/>
      <c r="D281" s="33"/>
      <c r="E281" s="34"/>
      <c r="F281" s="33"/>
      <c r="G281" s="34"/>
      <c r="H281" s="33"/>
      <c r="I281" s="34"/>
      <c r="J281" s="33"/>
      <c r="K281" s="35">
        <f>SUM(B281:J281)</f>
        <v>0</v>
      </c>
      <c r="L281" s="33"/>
      <c r="M281" s="34"/>
      <c r="N281" s="33"/>
      <c r="O281" s="34"/>
      <c r="P281" s="33"/>
      <c r="Q281" s="34"/>
      <c r="R281" s="33"/>
      <c r="S281" s="34"/>
      <c r="T281" s="33"/>
      <c r="U281" s="36">
        <f>SUM(L281:T281)</f>
        <v>0</v>
      </c>
      <c r="V281" s="37">
        <f>K281+U281</f>
        <v>0</v>
      </c>
    </row>
    <row r="282" spans="1:22">
      <c r="A282" s="40">
        <f>'Players by Team'!M95</f>
        <v>0</v>
      </c>
      <c r="B282" s="33"/>
      <c r="C282" s="34"/>
      <c r="D282" s="33"/>
      <c r="E282" s="34"/>
      <c r="F282" s="33"/>
      <c r="G282" s="34"/>
      <c r="H282" s="33"/>
      <c r="I282" s="34"/>
      <c r="J282" s="33"/>
      <c r="K282" s="35">
        <f>SUM(B282:J282)</f>
        <v>0</v>
      </c>
      <c r="L282" s="33"/>
      <c r="M282" s="34"/>
      <c r="N282" s="33"/>
      <c r="O282" s="34"/>
      <c r="P282" s="33"/>
      <c r="Q282" s="34"/>
      <c r="R282" s="33"/>
      <c r="S282" s="34"/>
      <c r="T282" s="33"/>
      <c r="U282" s="36">
        <f>SUM(L282:T282)</f>
        <v>0</v>
      </c>
      <c r="V282" s="37">
        <f>K282+U282</f>
        <v>0</v>
      </c>
    </row>
  </sheetData>
  <sheetProtection selectLockedCells="1" selectUnlockedCell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45"/>
  <sheetViews>
    <sheetView workbookViewId="0">
      <selection activeCell="N16" sqref="N16"/>
    </sheetView>
  </sheetViews>
  <sheetFormatPr baseColWidth="10" defaultColWidth="8.7109375" defaultRowHeight="16"/>
  <cols>
    <col min="1" max="9" width="7.85546875" customWidth="1"/>
    <col min="10" max="13" width="15.7109375" customWidth="1"/>
  </cols>
  <sheetData>
    <row r="1" spans="1:13" ht="15.75" customHeight="1" thickBot="1">
      <c r="A1" s="137" t="s">
        <v>7</v>
      </c>
      <c r="B1" s="138"/>
      <c r="C1" s="138"/>
      <c r="D1" s="138"/>
      <c r="E1" s="138"/>
      <c r="F1" s="138"/>
      <c r="G1" s="138"/>
      <c r="H1" s="138"/>
      <c r="I1" s="138"/>
      <c r="J1" s="123"/>
      <c r="K1" s="123"/>
      <c r="L1" s="123"/>
      <c r="M1" s="123"/>
    </row>
    <row r="2" spans="1:13" ht="15.75" customHeight="1" thickBot="1">
      <c r="A2" s="139"/>
      <c r="B2" s="140"/>
      <c r="C2" s="140"/>
      <c r="D2" s="140"/>
      <c r="E2" s="140"/>
      <c r="F2" s="140"/>
      <c r="G2" s="140"/>
      <c r="H2" s="140"/>
      <c r="I2" s="140"/>
      <c r="J2" s="123"/>
      <c r="K2" s="123"/>
      <c r="L2" s="123"/>
      <c r="M2" s="123"/>
    </row>
    <row r="3" spans="1:13" ht="15.75" customHeight="1" thickBot="1">
      <c r="A3" s="139"/>
      <c r="B3" s="140"/>
      <c r="C3" s="140"/>
      <c r="D3" s="140"/>
      <c r="E3" s="140"/>
      <c r="F3" s="140"/>
      <c r="G3" s="140"/>
      <c r="H3" s="140"/>
      <c r="I3" s="140"/>
      <c r="J3" s="123"/>
      <c r="K3" s="123"/>
      <c r="L3" s="123"/>
      <c r="M3" s="123"/>
    </row>
    <row r="4" spans="1:13" ht="15.75" customHeight="1" thickBot="1">
      <c r="A4" s="139"/>
      <c r="B4" s="140"/>
      <c r="C4" s="140"/>
      <c r="D4" s="140"/>
      <c r="E4" s="140"/>
      <c r="F4" s="140"/>
      <c r="G4" s="140"/>
      <c r="H4" s="140"/>
      <c r="I4" s="140"/>
      <c r="J4" s="123"/>
      <c r="K4" s="123"/>
      <c r="L4" s="123"/>
      <c r="M4" s="123"/>
    </row>
    <row r="5" spans="1:13" ht="15.75" customHeight="1" thickBot="1">
      <c r="A5" s="141"/>
      <c r="B5" s="142"/>
      <c r="C5" s="142"/>
      <c r="D5" s="142"/>
      <c r="E5" s="142"/>
      <c r="F5" s="142"/>
      <c r="G5" s="142"/>
      <c r="H5" s="142"/>
      <c r="I5" s="142"/>
      <c r="J5" s="123"/>
      <c r="K5" s="123"/>
      <c r="L5" s="123"/>
      <c r="M5" s="123"/>
    </row>
    <row r="6" spans="1:13" ht="5.25" customHeight="1" thickBot="1">
      <c r="A6" s="28"/>
      <c r="J6" s="51"/>
      <c r="K6" s="51"/>
      <c r="L6" s="51"/>
      <c r="M6" s="51"/>
    </row>
    <row r="7" spans="1:13" ht="13.5" customHeight="1" thickBot="1">
      <c r="A7" s="124" t="s">
        <v>15</v>
      </c>
      <c r="B7" s="125"/>
      <c r="C7" s="125"/>
      <c r="D7" s="125"/>
      <c r="E7" s="125"/>
      <c r="F7" s="125"/>
      <c r="G7" s="125"/>
      <c r="H7" s="125"/>
      <c r="I7" s="125"/>
      <c r="J7" s="123"/>
      <c r="K7" s="123"/>
      <c r="L7" s="123"/>
      <c r="M7" s="123"/>
    </row>
    <row r="8" spans="1:13" ht="13.5" customHeight="1" thickBot="1">
      <c r="A8" s="126"/>
      <c r="B8" s="127"/>
      <c r="C8" s="127"/>
      <c r="D8" s="127"/>
      <c r="E8" s="127"/>
      <c r="F8" s="127"/>
      <c r="G8" s="127"/>
      <c r="H8" s="127"/>
      <c r="I8" s="127"/>
      <c r="J8" s="123"/>
      <c r="K8" s="123"/>
      <c r="L8" s="123"/>
      <c r="M8" s="123"/>
    </row>
    <row r="9" spans="1:13" ht="13.5" customHeight="1" thickBot="1">
      <c r="A9" s="126"/>
      <c r="B9" s="127"/>
      <c r="C9" s="127"/>
      <c r="D9" s="127"/>
      <c r="E9" s="127"/>
      <c r="F9" s="127"/>
      <c r="G9" s="127"/>
      <c r="H9" s="127"/>
      <c r="I9" s="127"/>
      <c r="J9" s="123"/>
      <c r="K9" s="123"/>
      <c r="L9" s="123"/>
      <c r="M9" s="123"/>
    </row>
    <row r="10" spans="1:13" ht="13.5" customHeight="1" thickBot="1">
      <c r="A10" s="126"/>
      <c r="B10" s="127"/>
      <c r="C10" s="127"/>
      <c r="D10" s="127"/>
      <c r="E10" s="127"/>
      <c r="F10" s="127"/>
      <c r="G10" s="127"/>
      <c r="H10" s="127"/>
      <c r="I10" s="127"/>
      <c r="J10" s="123"/>
      <c r="K10" s="123"/>
      <c r="L10" s="123"/>
      <c r="M10" s="123"/>
    </row>
    <row r="11" spans="1:13" ht="13.5" customHeight="1" thickBot="1">
      <c r="A11" s="128" t="s">
        <v>45</v>
      </c>
      <c r="B11" s="129"/>
      <c r="C11" s="129"/>
      <c r="D11" s="129"/>
      <c r="E11" s="129"/>
      <c r="F11" s="129"/>
      <c r="G11" s="129"/>
      <c r="H11" s="129"/>
      <c r="I11" s="129"/>
      <c r="J11" s="123"/>
      <c r="K11" s="123"/>
      <c r="L11" s="123"/>
      <c r="M11" s="123"/>
    </row>
    <row r="12" spans="1:13" ht="13.5" customHeight="1" thickBot="1">
      <c r="A12" s="130"/>
      <c r="B12" s="131"/>
      <c r="C12" s="131"/>
      <c r="D12" s="131"/>
      <c r="E12" s="131"/>
      <c r="F12" s="131"/>
      <c r="G12" s="131"/>
      <c r="H12" s="131"/>
      <c r="I12" s="131"/>
      <c r="J12" s="123"/>
      <c r="K12" s="123"/>
      <c r="L12" s="123"/>
      <c r="M12" s="123"/>
    </row>
    <row r="13" spans="1:13" ht="4.5" customHeight="1" thickBot="1">
      <c r="J13" s="51"/>
      <c r="K13" s="51"/>
      <c r="L13" s="51"/>
      <c r="M13" s="51"/>
    </row>
    <row r="14" spans="1:13" ht="13.5" customHeight="1" thickBot="1">
      <c r="A14" s="124" t="s">
        <v>16</v>
      </c>
      <c r="B14" s="125"/>
      <c r="C14" s="125"/>
      <c r="D14" s="125"/>
      <c r="E14" s="125"/>
      <c r="F14" s="125"/>
      <c r="G14" s="125"/>
      <c r="H14" s="125"/>
      <c r="I14" s="125"/>
      <c r="J14" s="123"/>
      <c r="K14" s="123"/>
      <c r="L14" s="123"/>
      <c r="M14" s="123"/>
    </row>
    <row r="15" spans="1:13" ht="13.5" customHeight="1" thickBot="1">
      <c r="A15" s="126"/>
      <c r="B15" s="127"/>
      <c r="C15" s="127"/>
      <c r="D15" s="127"/>
      <c r="E15" s="127"/>
      <c r="F15" s="127"/>
      <c r="G15" s="127"/>
      <c r="H15" s="127"/>
      <c r="I15" s="127"/>
      <c r="J15" s="123"/>
      <c r="K15" s="123"/>
      <c r="L15" s="123"/>
      <c r="M15" s="123"/>
    </row>
    <row r="16" spans="1:13" ht="13.5" customHeight="1" thickBot="1">
      <c r="A16" s="126"/>
      <c r="B16" s="127"/>
      <c r="C16" s="127"/>
      <c r="D16" s="127"/>
      <c r="E16" s="127"/>
      <c r="F16" s="127"/>
      <c r="G16" s="127"/>
      <c r="H16" s="127"/>
      <c r="I16" s="127"/>
      <c r="J16" s="123"/>
      <c r="K16" s="123"/>
      <c r="L16" s="123"/>
      <c r="M16" s="123"/>
    </row>
    <row r="17" spans="1:13" ht="13.5" customHeight="1" thickBot="1">
      <c r="A17" s="126"/>
      <c r="B17" s="127"/>
      <c r="C17" s="127"/>
      <c r="D17" s="127"/>
      <c r="E17" s="127"/>
      <c r="F17" s="127"/>
      <c r="G17" s="127"/>
      <c r="H17" s="127"/>
      <c r="I17" s="127"/>
      <c r="J17" s="123"/>
      <c r="K17" s="123"/>
      <c r="L17" s="123"/>
      <c r="M17" s="123"/>
    </row>
    <row r="18" spans="1:13" ht="13.5" customHeight="1" thickBot="1">
      <c r="A18" s="128" t="s">
        <v>11</v>
      </c>
      <c r="B18" s="129"/>
      <c r="C18" s="129"/>
      <c r="D18" s="129"/>
      <c r="E18" s="129"/>
      <c r="F18" s="129"/>
      <c r="G18" s="129"/>
      <c r="H18" s="129"/>
      <c r="I18" s="129"/>
      <c r="J18" s="123"/>
      <c r="K18" s="123"/>
      <c r="L18" s="123"/>
      <c r="M18" s="123"/>
    </row>
    <row r="19" spans="1:13" ht="13.5" customHeight="1" thickBot="1">
      <c r="A19" s="130"/>
      <c r="B19" s="131"/>
      <c r="C19" s="131"/>
      <c r="D19" s="131"/>
      <c r="E19" s="131"/>
      <c r="F19" s="131"/>
      <c r="G19" s="131"/>
      <c r="H19" s="131"/>
      <c r="I19" s="131"/>
      <c r="J19" s="123"/>
      <c r="K19" s="123"/>
      <c r="L19" s="123"/>
      <c r="M19" s="123"/>
    </row>
    <row r="20" spans="1:13" ht="5.25" customHeight="1" thickBot="1">
      <c r="J20" s="51"/>
      <c r="K20" s="51"/>
      <c r="L20" s="51"/>
      <c r="M20" s="51"/>
    </row>
    <row r="21" spans="1:13" ht="13.5" customHeight="1" thickBot="1">
      <c r="A21" s="132" t="s">
        <v>17</v>
      </c>
      <c r="B21" s="133"/>
      <c r="C21" s="133"/>
      <c r="D21" s="133"/>
      <c r="E21" s="133"/>
      <c r="F21" s="133"/>
      <c r="G21" s="133"/>
      <c r="H21" s="133"/>
      <c r="I21" s="133"/>
      <c r="J21" s="123"/>
      <c r="K21" s="123"/>
      <c r="L21" s="123"/>
      <c r="M21" s="123"/>
    </row>
    <row r="22" spans="1:13" ht="13.5" customHeight="1" thickBot="1">
      <c r="A22" s="134"/>
      <c r="B22" s="135"/>
      <c r="C22" s="135"/>
      <c r="D22" s="135"/>
      <c r="E22" s="135"/>
      <c r="F22" s="135"/>
      <c r="G22" s="135"/>
      <c r="H22" s="135"/>
      <c r="I22" s="135"/>
      <c r="J22" s="123"/>
      <c r="K22" s="123"/>
      <c r="L22" s="123"/>
      <c r="M22" s="123"/>
    </row>
    <row r="23" spans="1:13" ht="13.5" customHeight="1" thickBot="1">
      <c r="A23" s="134"/>
      <c r="B23" s="135"/>
      <c r="C23" s="135"/>
      <c r="D23" s="135"/>
      <c r="E23" s="135"/>
      <c r="F23" s="135"/>
      <c r="G23" s="135"/>
      <c r="H23" s="135"/>
      <c r="I23" s="135"/>
      <c r="J23" s="123"/>
      <c r="K23" s="123"/>
      <c r="L23" s="123"/>
      <c r="M23" s="123"/>
    </row>
    <row r="24" spans="1:13" ht="13.5" customHeight="1" thickBot="1">
      <c r="A24" s="134"/>
      <c r="B24" s="135"/>
      <c r="C24" s="135"/>
      <c r="D24" s="135"/>
      <c r="E24" s="135"/>
      <c r="F24" s="135"/>
      <c r="G24" s="135"/>
      <c r="H24" s="135"/>
      <c r="I24" s="135"/>
      <c r="J24" s="123"/>
      <c r="K24" s="123"/>
      <c r="L24" s="123"/>
      <c r="M24" s="123"/>
    </row>
    <row r="25" spans="1:13" ht="13.5" customHeight="1" thickBot="1">
      <c r="A25" s="128" t="s">
        <v>12</v>
      </c>
      <c r="B25" s="129"/>
      <c r="C25" s="129"/>
      <c r="D25" s="129"/>
      <c r="E25" s="129"/>
      <c r="F25" s="129"/>
      <c r="G25" s="129"/>
      <c r="H25" s="129"/>
      <c r="I25" s="129"/>
      <c r="J25" s="123"/>
      <c r="K25" s="123"/>
      <c r="L25" s="123"/>
      <c r="M25" s="123"/>
    </row>
    <row r="26" spans="1:13" ht="13.5" customHeight="1" thickBot="1">
      <c r="A26" s="130"/>
      <c r="B26" s="131"/>
      <c r="C26" s="131"/>
      <c r="D26" s="131"/>
      <c r="E26" s="131"/>
      <c r="F26" s="131"/>
      <c r="G26" s="131"/>
      <c r="H26" s="131"/>
      <c r="I26" s="131"/>
      <c r="J26" s="123"/>
      <c r="K26" s="123"/>
      <c r="L26" s="123"/>
      <c r="M26" s="123"/>
    </row>
    <row r="27" spans="1:13" ht="5.25" customHeight="1" thickBot="1">
      <c r="J27" s="51"/>
      <c r="K27" s="51"/>
      <c r="L27" s="51"/>
      <c r="M27" s="51"/>
    </row>
    <row r="28" spans="1:13" ht="13.5" customHeight="1" thickBot="1">
      <c r="A28" s="124" t="s">
        <v>10</v>
      </c>
      <c r="B28" s="125"/>
      <c r="C28" s="125"/>
      <c r="D28" s="125"/>
      <c r="E28" s="125"/>
      <c r="F28" s="125"/>
      <c r="G28" s="125"/>
      <c r="H28" s="125"/>
      <c r="I28" s="125"/>
      <c r="J28" s="123"/>
      <c r="K28" s="123"/>
      <c r="L28" s="123"/>
      <c r="M28" s="123"/>
    </row>
    <row r="29" spans="1:13" ht="13.5" customHeight="1" thickBot="1">
      <c r="A29" s="126"/>
      <c r="B29" s="127"/>
      <c r="C29" s="127"/>
      <c r="D29" s="127"/>
      <c r="E29" s="127"/>
      <c r="F29" s="127"/>
      <c r="G29" s="127"/>
      <c r="H29" s="127"/>
      <c r="I29" s="127"/>
      <c r="J29" s="123"/>
      <c r="K29" s="123"/>
      <c r="L29" s="123"/>
      <c r="M29" s="123"/>
    </row>
    <row r="30" spans="1:13" ht="13.5" customHeight="1" thickBot="1">
      <c r="A30" s="126"/>
      <c r="B30" s="127"/>
      <c r="C30" s="127"/>
      <c r="D30" s="127"/>
      <c r="E30" s="127"/>
      <c r="F30" s="127"/>
      <c r="G30" s="127"/>
      <c r="H30" s="127"/>
      <c r="I30" s="127"/>
      <c r="J30" s="123"/>
      <c r="K30" s="123"/>
      <c r="L30" s="123"/>
      <c r="M30" s="123"/>
    </row>
    <row r="31" spans="1:13" ht="13.5" customHeight="1" thickBot="1">
      <c r="A31" s="126"/>
      <c r="B31" s="127"/>
      <c r="C31" s="127"/>
      <c r="D31" s="127"/>
      <c r="E31" s="127"/>
      <c r="F31" s="127"/>
      <c r="G31" s="127"/>
      <c r="H31" s="127"/>
      <c r="I31" s="127"/>
      <c r="J31" s="123"/>
      <c r="K31" s="123"/>
      <c r="L31" s="123"/>
      <c r="M31" s="123"/>
    </row>
    <row r="32" spans="1:13" ht="13.5" customHeight="1" thickBot="1">
      <c r="A32" s="128" t="s">
        <v>9</v>
      </c>
      <c r="B32" s="129"/>
      <c r="C32" s="129"/>
      <c r="D32" s="129"/>
      <c r="E32" s="129"/>
      <c r="F32" s="129"/>
      <c r="G32" s="129"/>
      <c r="H32" s="129"/>
      <c r="I32" s="129"/>
      <c r="J32" s="123"/>
      <c r="K32" s="123"/>
      <c r="L32" s="123"/>
      <c r="M32" s="123"/>
    </row>
    <row r="33" spans="1:13" ht="13.5" customHeight="1" thickBot="1">
      <c r="A33" s="130"/>
      <c r="B33" s="131"/>
      <c r="C33" s="131"/>
      <c r="D33" s="131"/>
      <c r="E33" s="131"/>
      <c r="F33" s="131"/>
      <c r="G33" s="131"/>
      <c r="H33" s="131"/>
      <c r="I33" s="131"/>
      <c r="J33" s="123"/>
      <c r="K33" s="123"/>
      <c r="L33" s="123"/>
      <c r="M33" s="123"/>
    </row>
    <row r="34" spans="1:13" ht="5.25" customHeight="1" thickBot="1">
      <c r="J34" s="51"/>
      <c r="K34" s="51"/>
      <c r="L34" s="51"/>
      <c r="M34" s="51"/>
    </row>
    <row r="35" spans="1:13" ht="13.5" customHeight="1" thickBot="1">
      <c r="A35" s="124" t="s">
        <v>18</v>
      </c>
      <c r="B35" s="125"/>
      <c r="C35" s="125"/>
      <c r="D35" s="125"/>
      <c r="E35" s="125"/>
      <c r="F35" s="125"/>
      <c r="G35" s="125"/>
      <c r="H35" s="125"/>
      <c r="I35" s="125"/>
      <c r="J35" s="123"/>
      <c r="K35" s="123"/>
      <c r="L35" s="123"/>
      <c r="M35" s="123"/>
    </row>
    <row r="36" spans="1:13" ht="13.5" customHeight="1" thickBot="1">
      <c r="A36" s="126"/>
      <c r="B36" s="127"/>
      <c r="C36" s="127"/>
      <c r="D36" s="127"/>
      <c r="E36" s="127"/>
      <c r="F36" s="127"/>
      <c r="G36" s="127"/>
      <c r="H36" s="127"/>
      <c r="I36" s="127"/>
      <c r="J36" s="123"/>
      <c r="K36" s="123"/>
      <c r="L36" s="123"/>
      <c r="M36" s="123"/>
    </row>
    <row r="37" spans="1:13" ht="13.5" customHeight="1" thickBot="1">
      <c r="A37" s="126"/>
      <c r="B37" s="127"/>
      <c r="C37" s="127"/>
      <c r="D37" s="127"/>
      <c r="E37" s="127"/>
      <c r="F37" s="127"/>
      <c r="G37" s="127"/>
      <c r="H37" s="127"/>
      <c r="I37" s="127"/>
      <c r="J37" s="123"/>
      <c r="K37" s="123"/>
      <c r="L37" s="123"/>
      <c r="M37" s="123"/>
    </row>
    <row r="38" spans="1:13" ht="13.5" customHeight="1" thickBot="1">
      <c r="A38" s="126"/>
      <c r="B38" s="127"/>
      <c r="C38" s="127"/>
      <c r="D38" s="127"/>
      <c r="E38" s="127"/>
      <c r="F38" s="127"/>
      <c r="G38" s="127"/>
      <c r="H38" s="127"/>
      <c r="I38" s="127"/>
      <c r="J38" s="123"/>
      <c r="K38" s="123"/>
      <c r="L38" s="123"/>
      <c r="M38" s="123"/>
    </row>
    <row r="39" spans="1:13" ht="13.5" customHeight="1" thickBot="1">
      <c r="A39" s="128" t="s">
        <v>13</v>
      </c>
      <c r="B39" s="129"/>
      <c r="C39" s="129"/>
      <c r="D39" s="129"/>
      <c r="E39" s="129"/>
      <c r="F39" s="129"/>
      <c r="G39" s="129"/>
      <c r="H39" s="129"/>
      <c r="I39" s="129"/>
      <c r="J39" s="123"/>
      <c r="K39" s="123"/>
      <c r="L39" s="123"/>
      <c r="M39" s="123"/>
    </row>
    <row r="40" spans="1:13" ht="13.5" customHeight="1" thickBot="1">
      <c r="A40" s="130"/>
      <c r="B40" s="131"/>
      <c r="C40" s="131"/>
      <c r="D40" s="131"/>
      <c r="E40" s="131"/>
      <c r="F40" s="131"/>
      <c r="G40" s="131"/>
      <c r="H40" s="131"/>
      <c r="I40" s="131"/>
      <c r="J40" s="123"/>
      <c r="K40" s="123"/>
      <c r="L40" s="123"/>
      <c r="M40" s="123"/>
    </row>
    <row r="41" spans="1:13" ht="3" customHeight="1"/>
    <row r="42" spans="1:13" ht="15.75" customHeight="1">
      <c r="A42" s="136" t="s">
        <v>19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</row>
    <row r="43" spans="1:13" ht="15.75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</row>
    <row r="44" spans="1:13" ht="15.75" customHeight="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</row>
    <row r="45" spans="1:13" ht="15.7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</row>
  </sheetData>
  <mergeCells count="36">
    <mergeCell ref="M35:M40"/>
    <mergeCell ref="A42:M45"/>
    <mergeCell ref="M1:M5"/>
    <mergeCell ref="M7:M12"/>
    <mergeCell ref="M14:M19"/>
    <mergeCell ref="M21:M26"/>
    <mergeCell ref="M28:M33"/>
    <mergeCell ref="L1:L5"/>
    <mergeCell ref="K1:K5"/>
    <mergeCell ref="J1:J5"/>
    <mergeCell ref="A1:I5"/>
    <mergeCell ref="A7:I10"/>
    <mergeCell ref="L7:L12"/>
    <mergeCell ref="J28:J33"/>
    <mergeCell ref="K28:K33"/>
    <mergeCell ref="K35:K40"/>
    <mergeCell ref="A11:I12"/>
    <mergeCell ref="J7:J12"/>
    <mergeCell ref="K7:K12"/>
    <mergeCell ref="J14:J19"/>
    <mergeCell ref="K14:K19"/>
    <mergeCell ref="L14:L19"/>
    <mergeCell ref="L21:L26"/>
    <mergeCell ref="L28:L33"/>
    <mergeCell ref="L35:L40"/>
    <mergeCell ref="A35:I38"/>
    <mergeCell ref="A39:I40"/>
    <mergeCell ref="A14:I17"/>
    <mergeCell ref="A18:I19"/>
    <mergeCell ref="A21:I24"/>
    <mergeCell ref="A25:I26"/>
    <mergeCell ref="A28:I31"/>
    <mergeCell ref="A32:I33"/>
    <mergeCell ref="J35:J40"/>
    <mergeCell ref="J21:J26"/>
    <mergeCell ref="K21:K26"/>
  </mergeCells>
  <pageMargins left="0.75" right="0.2" top="0.25" bottom="0.25" header="0.3" footer="0.3"/>
  <pageSetup paperSize="296"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zoomScale="85" zoomScaleNormal="85" workbookViewId="0">
      <selection activeCell="H29" sqref="H29"/>
    </sheetView>
  </sheetViews>
  <sheetFormatPr baseColWidth="10" defaultColWidth="8.7109375" defaultRowHeight="23"/>
  <cols>
    <col min="1" max="1" width="28.85546875" style="3" bestFit="1" customWidth="1"/>
    <col min="2" max="2" width="8" style="7" bestFit="1" customWidth="1"/>
    <col min="3" max="5" width="12" style="9" bestFit="1" customWidth="1"/>
    <col min="6" max="6" width="10.28515625" style="9" customWidth="1"/>
    <col min="7" max="21" width="9" customWidth="1"/>
  </cols>
  <sheetData>
    <row r="1" spans="1:6" ht="23.25" customHeight="1">
      <c r="A1" s="111" t="s">
        <v>88</v>
      </c>
      <c r="B1" s="111"/>
      <c r="C1" s="111"/>
      <c r="D1" s="111"/>
      <c r="E1" s="111"/>
      <c r="F1" s="111"/>
    </row>
    <row r="2" spans="1:6" ht="23.25" customHeight="1">
      <c r="A2" s="111" t="s">
        <v>14</v>
      </c>
      <c r="B2" s="111"/>
      <c r="C2" s="111"/>
      <c r="D2" s="111"/>
      <c r="E2" s="111"/>
      <c r="F2" s="111"/>
    </row>
    <row r="3" spans="1:6" ht="23.25" customHeight="1">
      <c r="A3" s="20"/>
      <c r="B3" s="20"/>
      <c r="C3" s="20"/>
      <c r="D3" s="20"/>
      <c r="E3" s="20"/>
      <c r="F3" s="20"/>
    </row>
    <row r="4" spans="1:6" ht="25.5" customHeight="1">
      <c r="A4" s="19" t="s">
        <v>1</v>
      </c>
      <c r="B4" s="25" t="s">
        <v>28</v>
      </c>
      <c r="C4" s="25" t="s">
        <v>29</v>
      </c>
      <c r="D4" s="25" t="s">
        <v>30</v>
      </c>
      <c r="E4" s="25" t="s">
        <v>2</v>
      </c>
      <c r="F4" s="25" t="s">
        <v>27</v>
      </c>
    </row>
    <row r="5" spans="1:6">
      <c r="A5" s="20" t="str">
        <f>'Players by Team'!G73</f>
        <v xml:space="preserve">SOUTHLAKE </v>
      </c>
      <c r="B5" s="27">
        <f>'Players by Team'!H73</f>
        <v>295</v>
      </c>
      <c r="C5" s="27">
        <f>'Players by Team'!I73</f>
        <v>292</v>
      </c>
      <c r="D5" s="27">
        <f>'Players by Team'!J73</f>
        <v>305</v>
      </c>
      <c r="E5" s="27">
        <f>'Players by Team'!K73</f>
        <v>892</v>
      </c>
      <c r="F5" s="54">
        <f>IF(E5="NT","NT",RANK(E5,E$5:E$34,1))</f>
        <v>1</v>
      </c>
    </row>
    <row r="6" spans="1:6">
      <c r="A6" s="20" t="str">
        <f>'Players by Team'!M17</f>
        <v>COPPELL</v>
      </c>
      <c r="B6" s="27">
        <f>'Players by Team'!N17</f>
        <v>305</v>
      </c>
      <c r="C6" s="27">
        <f>'Players by Team'!O17</f>
        <v>298</v>
      </c>
      <c r="D6" s="27">
        <f>'Players by Team'!P17</f>
        <v>292</v>
      </c>
      <c r="E6" s="27">
        <f>'Players by Team'!Q17</f>
        <v>895</v>
      </c>
      <c r="F6" s="54">
        <f>IF(E6="NT","NT",RANK(E6,E$5:E$34,1))</f>
        <v>2</v>
      </c>
    </row>
    <row r="7" spans="1:6">
      <c r="A7" s="20" t="str">
        <f>'Players by Team'!A41</f>
        <v>KELLER</v>
      </c>
      <c r="B7" s="27">
        <f>'Players by Team'!B41</f>
        <v>298</v>
      </c>
      <c r="C7" s="27">
        <f>'Players by Team'!C41</f>
        <v>299</v>
      </c>
      <c r="D7" s="27">
        <f>'Players by Team'!D41</f>
        <v>299</v>
      </c>
      <c r="E7" s="27">
        <f>'Players by Team'!E41</f>
        <v>896</v>
      </c>
      <c r="F7" s="54">
        <f>IF(E7="NT","NT",RANK(E7,E$5:E$34,1))</f>
        <v>3</v>
      </c>
    </row>
    <row r="8" spans="1:6">
      <c r="A8" s="20" t="str">
        <f>'Players by Team'!A17</f>
        <v>BYRON NELSON</v>
      </c>
      <c r="B8" s="27">
        <f>'Players by Team'!B17</f>
        <v>306</v>
      </c>
      <c r="C8" s="27">
        <f>'Players by Team'!C17</f>
        <v>300</v>
      </c>
      <c r="D8" s="27">
        <f>'Players by Team'!D17</f>
        <v>310</v>
      </c>
      <c r="E8" s="27">
        <f>'Players by Team'!E17</f>
        <v>916</v>
      </c>
      <c r="F8" s="54">
        <f>IF(E8="NT","NT",RANK(E8,E$5:E$34,1))</f>
        <v>4</v>
      </c>
    </row>
    <row r="9" spans="1:6">
      <c r="A9" s="20" t="str">
        <f>'Players by Team'!A49</f>
        <v>LAKE TRAVIS</v>
      </c>
      <c r="B9" s="27">
        <f>'Players by Team'!B49</f>
        <v>294</v>
      </c>
      <c r="C9" s="27">
        <f>'Players by Team'!C49</f>
        <v>313</v>
      </c>
      <c r="D9" s="27">
        <f>'Players by Team'!D49</f>
        <v>313</v>
      </c>
      <c r="E9" s="27">
        <f>'Players by Team'!E49</f>
        <v>920</v>
      </c>
      <c r="F9" s="54">
        <f>IF(E9="NT","NT",RANK(E9,E$5:E$34,1))</f>
        <v>5</v>
      </c>
    </row>
    <row r="10" spans="1:6">
      <c r="A10" s="20" t="str">
        <f>'Players by Team'!G49</f>
        <v>LEBANON TRAIL</v>
      </c>
      <c r="B10" s="27">
        <f>'Players by Team'!H49</f>
        <v>305</v>
      </c>
      <c r="C10" s="27">
        <f>'Players by Team'!I49</f>
        <v>317</v>
      </c>
      <c r="D10" s="27">
        <f>'Players by Team'!J49</f>
        <v>312</v>
      </c>
      <c r="E10" s="27">
        <f>'Players by Team'!K49</f>
        <v>934</v>
      </c>
      <c r="F10" s="54">
        <f>IF(E10="NT","NT",RANK(E10,E$5:E$34,1))</f>
        <v>6</v>
      </c>
    </row>
    <row r="11" spans="1:6">
      <c r="A11" s="20" t="str">
        <f>'Players by Team'!M25</f>
        <v>HEBRON</v>
      </c>
      <c r="B11" s="27">
        <f>'Players by Team'!N25</f>
        <v>313</v>
      </c>
      <c r="C11" s="27">
        <f>'Players by Team'!O25</f>
        <v>309</v>
      </c>
      <c r="D11" s="27">
        <f>'Players by Team'!P25</f>
        <v>316</v>
      </c>
      <c r="E11" s="27">
        <f>'Players by Team'!Q25</f>
        <v>938</v>
      </c>
      <c r="F11" s="54">
        <f>IF(E11="NT","NT",RANK(E11,E$5:E$34,1))</f>
        <v>7</v>
      </c>
    </row>
    <row r="12" spans="1:6">
      <c r="A12" s="20" t="str">
        <f>'Players by Team'!A81</f>
        <v>THE WOODLANDS</v>
      </c>
      <c r="B12" s="27">
        <f>'Players by Team'!B81</f>
        <v>318</v>
      </c>
      <c r="C12" s="27">
        <f>'Players by Team'!C81</f>
        <v>315</v>
      </c>
      <c r="D12" s="27">
        <f>'Players by Team'!D81</f>
        <v>323</v>
      </c>
      <c r="E12" s="27">
        <f>'Players by Team'!E81</f>
        <v>956</v>
      </c>
      <c r="F12" s="54">
        <f>IF(E12="NT","NT",RANK(E12,E$5:E$34,1))</f>
        <v>8</v>
      </c>
    </row>
    <row r="13" spans="1:6">
      <c r="A13" s="20" t="str">
        <f>'Players by Team'!M1</f>
        <v>ALLEN WHITE</v>
      </c>
      <c r="B13" s="27">
        <f>'Players by Team'!N1</f>
        <v>323</v>
      </c>
      <c r="C13" s="27">
        <f>'Players by Team'!O1</f>
        <v>315</v>
      </c>
      <c r="D13" s="27">
        <f>'Players by Team'!P1</f>
        <v>321</v>
      </c>
      <c r="E13" s="27">
        <f>'Players by Team'!Q1</f>
        <v>959</v>
      </c>
      <c r="F13" s="54">
        <f>IF(E13="NT","NT",RANK(E13,E$5:E$34,1))</f>
        <v>9</v>
      </c>
    </row>
    <row r="14" spans="1:6">
      <c r="A14" s="20" t="str">
        <f>'Players by Team'!G25</f>
        <v>GRAPEVINE</v>
      </c>
      <c r="B14" s="27">
        <f>'Players by Team'!H25</f>
        <v>339</v>
      </c>
      <c r="C14" s="27">
        <f>'Players by Team'!I25</f>
        <v>305</v>
      </c>
      <c r="D14" s="27">
        <f>'Players by Team'!J25</f>
        <v>325</v>
      </c>
      <c r="E14" s="27">
        <f>'Players by Team'!K25</f>
        <v>969</v>
      </c>
      <c r="F14" s="54">
        <f>IF(E14="NT","NT",RANK(E14,E$5:E$34,1))</f>
        <v>10</v>
      </c>
    </row>
    <row r="15" spans="1:6">
      <c r="A15" s="20" t="str">
        <f>'Players by Team'!G17</f>
        <v>C. HERITAGE</v>
      </c>
      <c r="B15" s="27">
        <f>'Players by Team'!H17</f>
        <v>311</v>
      </c>
      <c r="C15" s="27">
        <f>'Players by Team'!I17</f>
        <v>329</v>
      </c>
      <c r="D15" s="27">
        <f>'Players by Team'!J17</f>
        <v>337</v>
      </c>
      <c r="E15" s="27">
        <f>'Players by Team'!K17</f>
        <v>977</v>
      </c>
      <c r="F15" s="54">
        <f>IF(E15="NT","NT",RANK(E15,E$5:E$34,1))</f>
        <v>11</v>
      </c>
    </row>
    <row r="16" spans="1:6">
      <c r="A16" s="20" t="str">
        <f>'Players by Team'!A1</f>
        <v>ALAMO HEIGHTS</v>
      </c>
      <c r="B16" s="27">
        <f>'Players by Team'!B1</f>
        <v>328</v>
      </c>
      <c r="C16" s="27">
        <f>'Players by Team'!C1</f>
        <v>328</v>
      </c>
      <c r="D16" s="27">
        <f>'Players by Team'!D1</f>
        <v>321</v>
      </c>
      <c r="E16" s="27">
        <f>'Players by Team'!E1</f>
        <v>977</v>
      </c>
      <c r="F16" s="54">
        <f>IF(E16="NT","NT",RANK(E16,E$5:E$34,1))</f>
        <v>11</v>
      </c>
    </row>
    <row r="17" spans="1:6">
      <c r="A17" s="20" t="str">
        <f>'Players by Team'!A9</f>
        <v>AMARILLO HIGH</v>
      </c>
      <c r="B17" s="27">
        <f>'Players by Team'!B9</f>
        <v>336</v>
      </c>
      <c r="C17" s="27">
        <f>'Players by Team'!C9</f>
        <v>318</v>
      </c>
      <c r="D17" s="27">
        <f>'Players by Team'!D9</f>
        <v>324</v>
      </c>
      <c r="E17" s="27">
        <f>'Players by Team'!E9</f>
        <v>978</v>
      </c>
      <c r="F17" s="54">
        <f>IF(E17="NT","NT",RANK(E17,E$5:E$34,1))</f>
        <v>13</v>
      </c>
    </row>
    <row r="18" spans="1:6">
      <c r="A18" s="20" t="str">
        <f>'Players by Team'!M65</f>
        <v>PROSPER</v>
      </c>
      <c r="B18" s="27">
        <f>'Players by Team'!N65</f>
        <v>311</v>
      </c>
      <c r="C18" s="27">
        <f>'Players by Team'!O65</f>
        <v>340</v>
      </c>
      <c r="D18" s="27">
        <f>'Players by Team'!P65</f>
        <v>329</v>
      </c>
      <c r="E18" s="27">
        <f>'Players by Team'!Q65</f>
        <v>980</v>
      </c>
      <c r="F18" s="54">
        <f>IF(E18="NT","NT",RANK(E18,E$5:E$34,1))</f>
        <v>14</v>
      </c>
    </row>
    <row r="19" spans="1:6">
      <c r="A19" s="20" t="str">
        <f>'Players by Team'!M9</f>
        <v>ARLINGTON MARTIN</v>
      </c>
      <c r="B19" s="27">
        <f>'Players by Team'!N9</f>
        <v>336</v>
      </c>
      <c r="C19" s="27">
        <f>'Players by Team'!O9</f>
        <v>331</v>
      </c>
      <c r="D19" s="27">
        <f>'Players by Team'!P9</f>
        <v>330</v>
      </c>
      <c r="E19" s="27">
        <f>'Players by Team'!Q9</f>
        <v>997</v>
      </c>
      <c r="F19" s="54">
        <f>IF(E19="NT","NT",RANK(E19,E$5:E$34,1))</f>
        <v>15</v>
      </c>
    </row>
    <row r="20" spans="1:6">
      <c r="A20" s="20" t="str">
        <f>'Players by Team'!M57</f>
        <v>M. HERITAGE</v>
      </c>
      <c r="B20" s="27">
        <f>'Players by Team'!N57</f>
        <v>340</v>
      </c>
      <c r="C20" s="27">
        <f>'Players by Team'!O57</f>
        <v>325</v>
      </c>
      <c r="D20" s="27">
        <f>'Players by Team'!P57</f>
        <v>333</v>
      </c>
      <c r="E20" s="27">
        <f>'Players by Team'!Q57</f>
        <v>998</v>
      </c>
      <c r="F20" s="54">
        <f>IF(E20="NT","NT",RANK(E20,E$5:E$34,1))</f>
        <v>16</v>
      </c>
    </row>
    <row r="21" spans="1:6">
      <c r="A21" s="20" t="str">
        <f>'Players by Team'!G57</f>
        <v>MARCUS</v>
      </c>
      <c r="B21" s="27">
        <f>'Players by Team'!H57</f>
        <v>348</v>
      </c>
      <c r="C21" s="27">
        <f>'Players by Team'!I57</f>
        <v>324</v>
      </c>
      <c r="D21" s="27">
        <f>'Players by Team'!J57</f>
        <v>329</v>
      </c>
      <c r="E21" s="27">
        <f>'Players by Team'!K57</f>
        <v>1001</v>
      </c>
      <c r="F21" s="54">
        <f>IF(E21="NT","NT",RANK(E21,E$5:E$34,1))</f>
        <v>17</v>
      </c>
    </row>
    <row r="22" spans="1:6">
      <c r="A22" s="20" t="str">
        <f>'Players by Team'!A73</f>
        <v>REAGAN</v>
      </c>
      <c r="B22" s="27">
        <f>'Players by Team'!B73</f>
        <v>327</v>
      </c>
      <c r="C22" s="27">
        <f>'Players by Team'!C73</f>
        <v>335</v>
      </c>
      <c r="D22" s="27">
        <f>'Players by Team'!D73</f>
        <v>340</v>
      </c>
      <c r="E22" s="27">
        <f>'Players by Team'!E73</f>
        <v>1002</v>
      </c>
      <c r="F22" s="54">
        <f>IF(E22="NT","NT",RANK(E22,E$5:E$34,1))</f>
        <v>18</v>
      </c>
    </row>
    <row r="23" spans="1:6">
      <c r="A23" s="20" t="str">
        <f>'Players by Team'!A57</f>
        <v>LIBERTY</v>
      </c>
      <c r="B23" s="27">
        <f>'Players by Team'!B57</f>
        <v>355</v>
      </c>
      <c r="C23" s="27">
        <f>'Players by Team'!C57</f>
        <v>331</v>
      </c>
      <c r="D23" s="27">
        <f>'Players by Team'!D57</f>
        <v>323</v>
      </c>
      <c r="E23" s="27">
        <f>'Players by Team'!E57</f>
        <v>1009</v>
      </c>
      <c r="F23" s="54">
        <f>IF(E23="NT","NT",RANK(E23,E$5:E$34,1))</f>
        <v>19</v>
      </c>
    </row>
    <row r="24" spans="1:6">
      <c r="A24" s="20" t="str">
        <f>'Players by Team'!G9</f>
        <v>ANDREWS</v>
      </c>
      <c r="B24" s="27">
        <f>'Players by Team'!H9</f>
        <v>339</v>
      </c>
      <c r="C24" s="27">
        <f>'Players by Team'!I9</f>
        <v>344</v>
      </c>
      <c r="D24" s="27">
        <f>'Players by Team'!J9</f>
        <v>340</v>
      </c>
      <c r="E24" s="27">
        <f>'Players by Team'!K9</f>
        <v>1023</v>
      </c>
      <c r="F24" s="54">
        <f>IF(E24="NT","NT",RANK(E24,E$5:E$34,1))</f>
        <v>20</v>
      </c>
    </row>
    <row r="25" spans="1:6">
      <c r="A25" s="20" t="str">
        <f>'Players by Team'!G1</f>
        <v>ALLEN BLUE</v>
      </c>
      <c r="B25" s="27">
        <f>'Players by Team'!H1</f>
        <v>359</v>
      </c>
      <c r="C25" s="27">
        <f>'Players by Team'!I1</f>
        <v>347</v>
      </c>
      <c r="D25" s="27">
        <f>'Players by Team'!J1</f>
        <v>339</v>
      </c>
      <c r="E25" s="27">
        <f>'Players by Team'!K1</f>
        <v>1045</v>
      </c>
      <c r="F25" s="54">
        <f>IF(E25="NT","NT",RANK(E25,E$5:E$34,1))</f>
        <v>21</v>
      </c>
    </row>
    <row r="26" spans="1:6">
      <c r="A26" s="20" t="str">
        <f>'Players by Team'!M41</f>
        <v>LAKE RIDGE</v>
      </c>
      <c r="B26" s="27">
        <f>'Players by Team'!N41</f>
        <v>344</v>
      </c>
      <c r="C26" s="27">
        <f>'Players by Team'!O41</f>
        <v>356</v>
      </c>
      <c r="D26" s="27">
        <f>'Players by Team'!P41</f>
        <v>347</v>
      </c>
      <c r="E26" s="27">
        <f>'Players by Team'!Q41</f>
        <v>1047</v>
      </c>
      <c r="F26" s="54">
        <f>IF(E26="NT","NT",RANK(E26,E$5:E$34,1))</f>
        <v>22</v>
      </c>
    </row>
    <row r="27" spans="1:6" ht="23.25" customHeight="1">
      <c r="A27" s="20" t="str">
        <f>'Players by Team'!M49</f>
        <v>LEGACY</v>
      </c>
      <c r="B27" s="27">
        <f>'Players by Team'!N49</f>
        <v>347</v>
      </c>
      <c r="C27" s="27">
        <f>'Players by Team'!O49</f>
        <v>364</v>
      </c>
      <c r="D27" s="27">
        <f>'Players by Team'!P49</f>
        <v>344</v>
      </c>
      <c r="E27" s="27">
        <f>'Players by Team'!Q49</f>
        <v>1055</v>
      </c>
      <c r="F27" s="54">
        <f>IF(E27="NT","NT",RANK(E27,E$5:E$34,1))</f>
        <v>23</v>
      </c>
    </row>
    <row r="28" spans="1:6">
      <c r="A28" s="20" t="str">
        <f>'Players by Team'!M33</f>
        <v>JOHNSON</v>
      </c>
      <c r="B28" s="27">
        <f>'Players by Team'!N33</f>
        <v>372</v>
      </c>
      <c r="C28" s="27">
        <f>'Players by Team'!O33</f>
        <v>351</v>
      </c>
      <c r="D28" s="27">
        <f>'Players by Team'!P33</f>
        <v>342</v>
      </c>
      <c r="E28" s="27">
        <f>'Players by Team'!Q33</f>
        <v>1065</v>
      </c>
      <c r="F28" s="54">
        <f>IF(E28="NT","NT",RANK(E28,E$5:E$34,1))</f>
        <v>24</v>
      </c>
    </row>
    <row r="29" spans="1:6">
      <c r="A29" s="20" t="str">
        <f>'Players by Team'!A65</f>
        <v>NORTHWEST</v>
      </c>
      <c r="B29" s="27">
        <f>'Players by Team'!B65</f>
        <v>370</v>
      </c>
      <c r="C29" s="27">
        <f>'Players by Team'!C65</f>
        <v>358</v>
      </c>
      <c r="D29" s="27">
        <f>'Players by Team'!D65</f>
        <v>351</v>
      </c>
      <c r="E29" s="27">
        <f>'Players by Team'!E65</f>
        <v>1079</v>
      </c>
      <c r="F29" s="54">
        <f>IF(E29="NT","NT",RANK(E29,E$5:E$34,1))</f>
        <v>25</v>
      </c>
    </row>
    <row r="30" spans="1:6">
      <c r="A30" s="20" t="str">
        <f>'Players by Team'!A25</f>
        <v>EL PASO CORONADO</v>
      </c>
      <c r="B30" s="27">
        <f>'Players by Team'!B25</f>
        <v>364</v>
      </c>
      <c r="C30" s="27">
        <f>'Players by Team'!C25</f>
        <v>357</v>
      </c>
      <c r="D30" s="27">
        <f>'Players by Team'!D25</f>
        <v>361</v>
      </c>
      <c r="E30" s="27">
        <f>'Players by Team'!E25</f>
        <v>1082</v>
      </c>
      <c r="F30" s="54">
        <f>IF(E30="NT","NT",RANK(E30,E$5:E$34,1))</f>
        <v>26</v>
      </c>
    </row>
    <row r="31" spans="1:6">
      <c r="A31" s="20" t="str">
        <f>'Players by Team'!G65</f>
        <v>PERMIAN</v>
      </c>
      <c r="B31" s="27">
        <f>'Players by Team'!H65</f>
        <v>369</v>
      </c>
      <c r="C31" s="27">
        <f>'Players by Team'!I65</f>
        <v>391</v>
      </c>
      <c r="D31" s="27">
        <f>'Players by Team'!J65</f>
        <v>356</v>
      </c>
      <c r="E31" s="27">
        <f>'Players by Team'!K65</f>
        <v>1116</v>
      </c>
      <c r="F31" s="54">
        <f>IF(E31="NT","NT",RANK(E31,E$5:E$34,1))</f>
        <v>27</v>
      </c>
    </row>
    <row r="32" spans="1:6">
      <c r="A32" s="20" t="str">
        <f>'Players by Team'!A33</f>
        <v>HIGHLAND PARK</v>
      </c>
      <c r="B32" s="27">
        <f>'Players by Team'!B33</f>
        <v>403</v>
      </c>
      <c r="C32" s="27">
        <f>'Players by Team'!C33</f>
        <v>389</v>
      </c>
      <c r="D32" s="27">
        <f>'Players by Team'!D33</f>
        <v>385</v>
      </c>
      <c r="E32" s="27">
        <f>'Players by Team'!E33</f>
        <v>1177</v>
      </c>
      <c r="F32" s="54">
        <f>IF(E32="NT","NT",RANK(E32,E$5:E$34,1))</f>
        <v>28</v>
      </c>
    </row>
    <row r="33" spans="1:6">
      <c r="A33" s="20" t="str">
        <f>'Players by Team'!G41</f>
        <v>LAKE DALLAS</v>
      </c>
      <c r="B33" s="27">
        <f>'Players by Team'!H41</f>
        <v>399</v>
      </c>
      <c r="C33" s="27">
        <f>'Players by Team'!I41</f>
        <v>390</v>
      </c>
      <c r="D33" s="27">
        <f>'Players by Team'!J41</f>
        <v>398</v>
      </c>
      <c r="E33" s="27">
        <f>'Players by Team'!K41</f>
        <v>1187</v>
      </c>
      <c r="F33" s="54">
        <f>IF(E33="NT","NT",RANK(E33,E$5:E$34,1))</f>
        <v>29</v>
      </c>
    </row>
    <row r="34" spans="1:6">
      <c r="A34" s="20" t="str">
        <f>'Players by Team'!M73</f>
        <v>TEXAS HIGH</v>
      </c>
      <c r="B34" s="27">
        <f>'Players by Team'!N73</f>
        <v>464</v>
      </c>
      <c r="C34" s="27">
        <f>'Players by Team'!O73</f>
        <v>445</v>
      </c>
      <c r="D34" s="27">
        <f>'Players by Team'!P73</f>
        <v>433</v>
      </c>
      <c r="E34" s="27">
        <f>'Players by Team'!Q73</f>
        <v>1342</v>
      </c>
      <c r="F34" s="54">
        <f>IF(E34="NT","NT",RANK(E34,E$5:E$34,1))</f>
        <v>30</v>
      </c>
    </row>
  </sheetData>
  <sheetProtection algorithmName="SHA-512" hashValue="4cRB6zxR0C236hZGqhi1mDEaPHwKyUiKBqCgqn64Kq3fXx8dpHQ+7epKjAHbGLugGGHEaffMZAOnyHGC0SriiA==" saltValue="qPlU3Us+59KYmbIddPPdeA==" spinCount="100000" sheet="1" scenarios="1" selectLockedCells="1" selectUnlockedCells="1"/>
  <sortState ref="A5:F34">
    <sortCondition ref="F5:F34"/>
  </sortState>
  <dataConsolidate/>
  <mergeCells count="2">
    <mergeCell ref="A1:F1"/>
    <mergeCell ref="A2:F2"/>
  </mergeCells>
  <phoneticPr fontId="2" type="noConversion"/>
  <pageMargins left="0.75" right="0.75" top="1" bottom="1" header="0.5" footer="0.5"/>
  <pageSetup scale="72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2"/>
  <sheetViews>
    <sheetView zoomScaleNormal="100" workbookViewId="0">
      <selection activeCell="I17" sqref="I17"/>
    </sheetView>
  </sheetViews>
  <sheetFormatPr baseColWidth="10" defaultColWidth="8.7109375" defaultRowHeight="16"/>
  <cols>
    <col min="1" max="1" width="4.140625" style="13" bestFit="1" customWidth="1"/>
    <col min="2" max="2" width="28.5703125" style="8" bestFit="1" customWidth="1"/>
    <col min="3" max="3" width="26.28515625" bestFit="1" customWidth="1"/>
    <col min="4" max="4" width="8.42578125" style="21" bestFit="1" customWidth="1"/>
    <col min="5" max="5" width="8.5703125" style="22" bestFit="1" customWidth="1"/>
    <col min="6" max="6" width="8.5703125" style="22" customWidth="1"/>
    <col min="7" max="7" width="5.85546875" style="22" bestFit="1" customWidth="1"/>
    <col min="8" max="8" width="5.42578125" style="13" bestFit="1" customWidth="1"/>
    <col min="9" max="9" width="22.28515625" customWidth="1"/>
    <col min="10" max="10" width="12.7109375" style="5" customWidth="1"/>
    <col min="11" max="12" width="4" bestFit="1" customWidth="1"/>
    <col min="13" max="13" width="5" bestFit="1" customWidth="1"/>
    <col min="14" max="14" width="2.42578125" customWidth="1"/>
  </cols>
  <sheetData>
    <row r="1" spans="1:13" ht="15.75" customHeight="1">
      <c r="A1" s="112" t="s">
        <v>89</v>
      </c>
      <c r="B1" s="112"/>
      <c r="C1" s="112"/>
      <c r="D1" s="112"/>
      <c r="E1" s="112"/>
      <c r="F1" s="112"/>
      <c r="G1" s="112"/>
      <c r="H1" s="112"/>
    </row>
    <row r="2" spans="1:13" ht="42.75" customHeight="1">
      <c r="A2" s="112"/>
      <c r="B2" s="112"/>
      <c r="C2" s="112"/>
      <c r="D2" s="112"/>
      <c r="E2" s="112"/>
      <c r="F2" s="112"/>
      <c r="G2" s="112"/>
      <c r="H2" s="112"/>
      <c r="I2" s="4"/>
      <c r="K2" s="4"/>
      <c r="L2" s="4"/>
      <c r="M2" s="4"/>
    </row>
    <row r="3" spans="1:13">
      <c r="B3" s="13"/>
      <c r="C3" s="13"/>
      <c r="D3" s="13"/>
      <c r="E3" s="15"/>
      <c r="F3" s="15"/>
      <c r="G3" s="15"/>
      <c r="I3" s="4"/>
      <c r="K3" s="4"/>
      <c r="L3" s="4"/>
      <c r="M3" s="4"/>
    </row>
    <row r="4" spans="1:13">
      <c r="A4" s="23"/>
      <c r="B4" s="23" t="s">
        <v>26</v>
      </c>
      <c r="C4" s="23" t="s">
        <v>0</v>
      </c>
      <c r="D4" s="23" t="s">
        <v>33</v>
      </c>
      <c r="E4" s="23" t="s">
        <v>24</v>
      </c>
      <c r="F4" s="23" t="s">
        <v>25</v>
      </c>
      <c r="G4" s="24" t="s">
        <v>2</v>
      </c>
      <c r="H4" s="23" t="s">
        <v>6</v>
      </c>
    </row>
    <row r="5" spans="1:13" ht="15" customHeight="1">
      <c r="B5" s="15" t="str">
        <f>'Players by Team'!A18</f>
        <v>MacKenzie Moore</v>
      </c>
      <c r="C5" s="61" t="str">
        <f>'Players by Team'!$A$17</f>
        <v>BYRON NELSON</v>
      </c>
      <c r="D5" s="62">
        <f>'Players by Team'!B18</f>
        <v>67</v>
      </c>
      <c r="E5" s="62">
        <f>'Players by Team'!C18</f>
        <v>70</v>
      </c>
      <c r="F5" s="62">
        <f>'Players by Team'!D18</f>
        <v>68</v>
      </c>
      <c r="G5" s="62">
        <f>'Players by Team'!E18</f>
        <v>205</v>
      </c>
      <c r="H5" s="49">
        <f>IF(G5="0","0",RANK(G5,G$5:G$159,1))</f>
        <v>1</v>
      </c>
      <c r="I5" s="26"/>
    </row>
    <row r="6" spans="1:13" ht="15" customHeight="1">
      <c r="B6" s="15" t="str">
        <f>'Players by Team'!G26</f>
        <v>Gabrielle Tomanka</v>
      </c>
      <c r="C6" s="61" t="str">
        <f>'Players by Team'!$G$25</f>
        <v>GRAPEVINE</v>
      </c>
      <c r="D6" s="62">
        <f>'Players by Team'!H26</f>
        <v>70</v>
      </c>
      <c r="E6" s="62">
        <f>'Players by Team'!I26</f>
        <v>65</v>
      </c>
      <c r="F6" s="62">
        <f>'Players by Team'!J26</f>
        <v>72</v>
      </c>
      <c r="G6" s="62">
        <f>'Players by Team'!K26</f>
        <v>207</v>
      </c>
      <c r="H6" s="49">
        <f>IF(G6="0","0",RANK(G6,G$5:G$159,1))</f>
        <v>2</v>
      </c>
      <c r="I6" s="26"/>
    </row>
    <row r="7" spans="1:13" ht="15" customHeight="1">
      <c r="B7" s="15" t="str">
        <f>'Players by Team'!G50</f>
        <v>Olivia Mitchell</v>
      </c>
      <c r="C7" s="61" t="str">
        <f>'Players by Team'!$G$49</f>
        <v>LEBANON TRAIL</v>
      </c>
      <c r="D7" s="62">
        <f>'Players by Team'!H50</f>
        <v>66</v>
      </c>
      <c r="E7" s="62">
        <f>'Players by Team'!I50</f>
        <v>72</v>
      </c>
      <c r="F7" s="62">
        <f>'Players by Team'!J50</f>
        <v>70</v>
      </c>
      <c r="G7" s="144">
        <f>'Players by Team'!K50</f>
        <v>208</v>
      </c>
      <c r="H7" s="49">
        <f>IF(G7="0","0",RANK(G7,G$5:G$159,1))</f>
        <v>3</v>
      </c>
      <c r="I7" s="26"/>
    </row>
    <row r="8" spans="1:13" ht="15" customHeight="1">
      <c r="B8" s="15" t="str">
        <f>'Players by Team'!A50</f>
        <v>Hallie Kuhns</v>
      </c>
      <c r="C8" s="61" t="str">
        <f>'Players by Team'!$A$49</f>
        <v>LAKE TRAVIS</v>
      </c>
      <c r="D8" s="61">
        <f>'Players by Team'!B50</f>
        <v>67</v>
      </c>
      <c r="E8" s="61">
        <f>'Players by Team'!C50</f>
        <v>74</v>
      </c>
      <c r="F8" s="61">
        <f>'Players by Team'!D50</f>
        <v>71</v>
      </c>
      <c r="G8" s="61">
        <f>'Players by Team'!E50</f>
        <v>212</v>
      </c>
      <c r="H8" s="49">
        <f>IF(G8="0","0",RANK(G8,G$5:G$159,1))</f>
        <v>4</v>
      </c>
      <c r="I8" s="26"/>
    </row>
    <row r="9" spans="1:13" ht="15" customHeight="1">
      <c r="B9" s="15" t="str">
        <f>'Players by Team'!M26</f>
        <v>Symran Shah</v>
      </c>
      <c r="C9" s="61" t="str">
        <f>'Players by Team'!$M$25</f>
        <v>HEBRON</v>
      </c>
      <c r="D9" s="61">
        <f>'Players by Team'!N26</f>
        <v>72</v>
      </c>
      <c r="E9" s="61">
        <f>'Players by Team'!O26</f>
        <v>69</v>
      </c>
      <c r="F9" s="61">
        <f>'Players by Team'!P26</f>
        <v>73</v>
      </c>
      <c r="G9" s="61">
        <f>'Players by Team'!Q26</f>
        <v>214</v>
      </c>
      <c r="H9" s="49">
        <f>IF(G9="0","0",RANK(G9,G$5:G$159,1))</f>
        <v>5</v>
      </c>
      <c r="I9" s="26"/>
    </row>
    <row r="10" spans="1:13" ht="15" customHeight="1">
      <c r="B10" s="15" t="str">
        <f>'Players by Team'!G75</f>
        <v>Stephanie Lee</v>
      </c>
      <c r="C10" s="61" t="str">
        <f>'Players by Team'!$G$73</f>
        <v xml:space="preserve">SOUTHLAKE </v>
      </c>
      <c r="D10" s="62">
        <f>'Players by Team'!H75</f>
        <v>71</v>
      </c>
      <c r="E10" s="62">
        <f>'Players by Team'!I75</f>
        <v>68</v>
      </c>
      <c r="F10" s="62">
        <f>'Players by Team'!J75</f>
        <v>76</v>
      </c>
      <c r="G10" s="62">
        <f>'Players by Team'!K75</f>
        <v>215</v>
      </c>
      <c r="H10" s="49">
        <f>IF(G10="0","0",RANK(G10,G$5:G$159,1))</f>
        <v>6</v>
      </c>
      <c r="I10" s="26"/>
    </row>
    <row r="11" spans="1:13" ht="15" customHeight="1">
      <c r="B11" s="15" t="str">
        <f>'Players by Team'!A43</f>
        <v>JJ Betz</v>
      </c>
      <c r="C11" s="61" t="str">
        <f>'Players by Team'!$A$41</f>
        <v>KELLER</v>
      </c>
      <c r="D11" s="62">
        <f>'Players by Team'!B43</f>
        <v>71</v>
      </c>
      <c r="E11" s="62">
        <f>'Players by Team'!C43</f>
        <v>72</v>
      </c>
      <c r="F11" s="62">
        <f>'Players by Team'!D43</f>
        <v>73</v>
      </c>
      <c r="G11" s="62">
        <f>'Players by Team'!E43</f>
        <v>216</v>
      </c>
      <c r="H11" s="49">
        <f>IF(G11="0","0",RANK(G11,G$5:G$159,1))</f>
        <v>7</v>
      </c>
      <c r="I11" s="26"/>
    </row>
    <row r="12" spans="1:13" ht="15" customHeight="1">
      <c r="B12" s="15" t="str">
        <f>'Players by Team'!A19</f>
        <v>Estelle Seon</v>
      </c>
      <c r="C12" s="61" t="str">
        <f>'Players by Team'!$A$17</f>
        <v>BYRON NELSON</v>
      </c>
      <c r="D12" s="62">
        <f>'Players by Team'!B19</f>
        <v>74</v>
      </c>
      <c r="E12" s="62">
        <f>'Players by Team'!C19</f>
        <v>69</v>
      </c>
      <c r="F12" s="62">
        <f>'Players by Team'!D19</f>
        <v>75</v>
      </c>
      <c r="G12" s="62">
        <f>'Players by Team'!E19</f>
        <v>218</v>
      </c>
      <c r="H12" s="49">
        <f>IF(G12="0","0",RANK(G12,G$5:G$159,1))</f>
        <v>8</v>
      </c>
      <c r="I12" s="26"/>
    </row>
    <row r="13" spans="1:13" ht="15" customHeight="1">
      <c r="B13" s="15" t="str">
        <f>'Players by Team'!A66</f>
        <v>Jacee Fields</v>
      </c>
      <c r="C13" s="61" t="str">
        <f>'Players by Team'!$A$65</f>
        <v>NORTHWEST</v>
      </c>
      <c r="D13" s="62">
        <f>'Players by Team'!B66</f>
        <v>71</v>
      </c>
      <c r="E13" s="62">
        <f>'Players by Team'!C66</f>
        <v>74</v>
      </c>
      <c r="F13" s="62">
        <f>'Players by Team'!D66</f>
        <v>73</v>
      </c>
      <c r="G13" s="62">
        <f>'Players by Team'!E66</f>
        <v>218</v>
      </c>
      <c r="H13" s="49">
        <f>IF(G13="0","0",RANK(G13,G$5:G$159,1))</f>
        <v>8</v>
      </c>
      <c r="I13" s="26"/>
    </row>
    <row r="14" spans="1:13">
      <c r="B14" s="15" t="str">
        <f>'Players by Team'!M20</f>
        <v>Mia Gaboriau</v>
      </c>
      <c r="C14" s="61" t="str">
        <f>'Players by Team'!$M$17</f>
        <v>COPPELL</v>
      </c>
      <c r="D14" s="62">
        <f>'Players by Team'!N20</f>
        <v>75</v>
      </c>
      <c r="E14" s="62">
        <f>'Players by Team'!O20</f>
        <v>72</v>
      </c>
      <c r="F14" s="62">
        <f>'Players by Team'!P20</f>
        <v>72</v>
      </c>
      <c r="G14" s="62">
        <f>'Players by Team'!Q20</f>
        <v>219</v>
      </c>
      <c r="H14" s="49">
        <f>IF(G14="0","0",RANK(G14,G$5:G$159,1))</f>
        <v>10</v>
      </c>
    </row>
    <row r="15" spans="1:13">
      <c r="B15" s="15" t="str">
        <f>'Players by Team'!G18</f>
        <v>Rachel Hicks</v>
      </c>
      <c r="C15" s="61" t="str">
        <f>'Players by Team'!$G$17</f>
        <v>C. HERITAGE</v>
      </c>
      <c r="D15" s="15">
        <f>'Players by Team'!H18</f>
        <v>70</v>
      </c>
      <c r="E15" s="15">
        <f>'Players by Team'!I18</f>
        <v>75</v>
      </c>
      <c r="F15" s="15">
        <f>'Players by Team'!J18</f>
        <v>75</v>
      </c>
      <c r="G15" s="15">
        <f>'Players by Team'!K18</f>
        <v>220</v>
      </c>
      <c r="H15" s="49">
        <f>IF(G15="0","0",RANK(G15,G$5:G$159,1))</f>
        <v>11</v>
      </c>
    </row>
    <row r="16" spans="1:13">
      <c r="B16" s="15" t="str">
        <f>'Players by Team'!M18</f>
        <v>Chelsea Romas</v>
      </c>
      <c r="C16" s="61" t="str">
        <f>'Players by Team'!$M$17</f>
        <v>COPPELL</v>
      </c>
      <c r="D16" s="15">
        <f>'Players by Team'!N19</f>
        <v>77</v>
      </c>
      <c r="E16" s="15">
        <f>'Players by Team'!O19</f>
        <v>69</v>
      </c>
      <c r="F16" s="15">
        <f>'Players by Team'!P19</f>
        <v>74</v>
      </c>
      <c r="G16" s="15">
        <f>'Players by Team'!Q19</f>
        <v>220</v>
      </c>
      <c r="H16" s="49">
        <f>IF(G16="0","0",RANK(G16,G$5:G$159,1))</f>
        <v>11</v>
      </c>
    </row>
    <row r="17" spans="2:8">
      <c r="B17" s="15" t="str">
        <f>'Players by Team'!A42</f>
        <v>Amelia Stankiewicz</v>
      </c>
      <c r="C17" s="61" t="str">
        <f>'Players by Team'!$A$41</f>
        <v>KELLER</v>
      </c>
      <c r="D17" s="15">
        <f>'Players by Team'!B42</f>
        <v>72</v>
      </c>
      <c r="E17" s="15">
        <f>'Players by Team'!C42</f>
        <v>76</v>
      </c>
      <c r="F17" s="15">
        <f>'Players by Team'!D42</f>
        <v>72</v>
      </c>
      <c r="G17" s="15">
        <f>'Players by Team'!E42</f>
        <v>220</v>
      </c>
      <c r="H17" s="49">
        <f>IF(G17="0","0",RANK(G17,G$5:G$159,1))</f>
        <v>11</v>
      </c>
    </row>
    <row r="18" spans="2:8">
      <c r="B18" s="15" t="str">
        <f>'Players by Team'!G78</f>
        <v>Riley McDole</v>
      </c>
      <c r="C18" s="61" t="str">
        <f>'Players by Team'!$G$73</f>
        <v xml:space="preserve">SOUTHLAKE </v>
      </c>
      <c r="D18" s="15">
        <f>'Players by Team'!H78</f>
        <v>70</v>
      </c>
      <c r="E18" s="15">
        <f>'Players by Team'!I78</f>
        <v>75</v>
      </c>
      <c r="F18" s="15">
        <f>'Players by Team'!J78</f>
        <v>76</v>
      </c>
      <c r="G18" s="15">
        <f>'Players by Team'!K78</f>
        <v>221</v>
      </c>
      <c r="H18" s="49">
        <f>IF(G18="0","0",RANK(G18,G$5:G$159,1))</f>
        <v>14</v>
      </c>
    </row>
    <row r="19" spans="2:8">
      <c r="B19" s="15" t="str">
        <f>'Players by Team'!A58</f>
        <v>Raeleigh Davidson</v>
      </c>
      <c r="C19" s="61" t="str">
        <f>'Players by Team'!$A$57</f>
        <v>LIBERTY</v>
      </c>
      <c r="D19" s="15">
        <f>'Players by Team'!B58</f>
        <v>78</v>
      </c>
      <c r="E19" s="15">
        <f>'Players by Team'!C58</f>
        <v>73</v>
      </c>
      <c r="F19" s="15">
        <f>'Players by Team'!D58</f>
        <v>71</v>
      </c>
      <c r="G19" s="15">
        <f>'Players by Team'!E58</f>
        <v>222</v>
      </c>
      <c r="H19" s="49">
        <f>IF(G19="0","0",RANK(G19,G$5:G$159,1))</f>
        <v>15</v>
      </c>
    </row>
    <row r="20" spans="2:8">
      <c r="B20" s="15" t="str">
        <f>'Players by Team'!M58</f>
        <v>Kate Adelmann</v>
      </c>
      <c r="C20" s="61" t="str">
        <f>'Players by Team'!$M$57</f>
        <v>M. HERITAGE</v>
      </c>
      <c r="D20" s="15">
        <f>'Players by Team'!N58</f>
        <v>76</v>
      </c>
      <c r="E20" s="15">
        <f>'Players by Team'!O58</f>
        <v>75</v>
      </c>
      <c r="F20" s="15">
        <f>'Players by Team'!P58</f>
        <v>72</v>
      </c>
      <c r="G20" s="15">
        <f>'Players by Team'!Q58</f>
        <v>223</v>
      </c>
      <c r="H20" s="49">
        <f>IF(G20="0","0",RANK(G20,G$5:G$159,1))</f>
        <v>16</v>
      </c>
    </row>
    <row r="21" spans="2:8">
      <c r="B21" s="15" t="str">
        <f>'Players by Team'!M18</f>
        <v>Chelsea Romas</v>
      </c>
      <c r="C21" s="61" t="str">
        <f>'Players by Team'!$M$17</f>
        <v>COPPELL</v>
      </c>
      <c r="D21" s="62">
        <f>'Players by Team'!N18</f>
        <v>74</v>
      </c>
      <c r="E21" s="62">
        <f>'Players by Team'!O18</f>
        <v>78</v>
      </c>
      <c r="F21" s="62">
        <f>'Players by Team'!P18</f>
        <v>71</v>
      </c>
      <c r="G21" s="62">
        <f>'Players by Team'!Q18</f>
        <v>223</v>
      </c>
      <c r="H21" s="49">
        <f>IF(G21="0","0",RANK(G21,G$5:G$159,1))</f>
        <v>16</v>
      </c>
    </row>
    <row r="22" spans="2:8">
      <c r="B22" s="15" t="str">
        <f>'Players by Team'!G74</f>
        <v>Michelle Zhou</v>
      </c>
      <c r="C22" s="61" t="str">
        <f>'Players by Team'!$G$73</f>
        <v xml:space="preserve">SOUTHLAKE </v>
      </c>
      <c r="D22" s="62">
        <f>'Players by Team'!H74</f>
        <v>78</v>
      </c>
      <c r="E22" s="62">
        <f>'Players by Team'!I74</f>
        <v>73</v>
      </c>
      <c r="F22" s="62">
        <f>'Players by Team'!J74</f>
        <v>73</v>
      </c>
      <c r="G22" s="62">
        <f>'Players by Team'!K74</f>
        <v>224</v>
      </c>
      <c r="H22" s="49">
        <f>IF(G22="0","0",RANK(G22,G$5:G$159,1))</f>
        <v>18</v>
      </c>
    </row>
    <row r="23" spans="2:8">
      <c r="B23" s="15" t="str">
        <f>'Players by Team'!A10</f>
        <v>Alexis Escobedo</v>
      </c>
      <c r="C23" s="61" t="str">
        <f>'Players by Team'!$A$9</f>
        <v>AMARILLO HIGH</v>
      </c>
      <c r="D23" s="15">
        <f>'Players by Team'!B10</f>
        <v>77</v>
      </c>
      <c r="E23" s="15">
        <f>'Players by Team'!C10</f>
        <v>73</v>
      </c>
      <c r="F23" s="15">
        <f>'Players by Team'!D10</f>
        <v>75</v>
      </c>
      <c r="G23" s="15">
        <f>'Players by Team'!E10</f>
        <v>225</v>
      </c>
      <c r="H23" s="49">
        <f>IF(G23="0","0",RANK(G23,G$5:G$159,1))</f>
        <v>19</v>
      </c>
    </row>
    <row r="24" spans="2:8">
      <c r="B24" s="15" t="str">
        <f>'Players by Team'!A46</f>
        <v>Brooke Biancalana</v>
      </c>
      <c r="C24" s="61" t="str">
        <f>'Players by Team'!$A$41</f>
        <v>KELLER</v>
      </c>
      <c r="D24" s="62">
        <f>'Players by Team'!B46</f>
        <v>73</v>
      </c>
      <c r="E24" s="62">
        <f>'Players by Team'!C46</f>
        <v>77</v>
      </c>
      <c r="F24" s="62">
        <f>'Players by Team'!D46</f>
        <v>76</v>
      </c>
      <c r="G24" s="62">
        <f>'Players by Team'!E46</f>
        <v>226</v>
      </c>
      <c r="H24" s="49">
        <f>IF(G24="0","0",RANK(G24,G$5:G$159,1))</f>
        <v>20</v>
      </c>
    </row>
    <row r="25" spans="2:8">
      <c r="B25" s="15" t="str">
        <f>'Players by Team'!A3</f>
        <v>Jordan Salisbury</v>
      </c>
      <c r="C25" s="61" t="str">
        <f>'Players by Team'!$A$1</f>
        <v>ALAMO HEIGHTS</v>
      </c>
      <c r="D25" s="61">
        <f>'Players by Team'!B3</f>
        <v>78</v>
      </c>
      <c r="E25" s="61">
        <f>'Players by Team'!C3</f>
        <v>74</v>
      </c>
      <c r="F25" s="61">
        <f>'Players by Team'!D3</f>
        <v>74</v>
      </c>
      <c r="G25" s="61">
        <f>'Players by Team'!E3</f>
        <v>226</v>
      </c>
      <c r="H25" s="49">
        <f>IF(G25="0","0",RANK(G25,G$5:G$159,1))</f>
        <v>20</v>
      </c>
    </row>
    <row r="26" spans="2:8">
      <c r="B26" s="15" t="str">
        <f>'Players by Team'!A82</f>
        <v>Avery Blake</v>
      </c>
      <c r="C26" s="61" t="str">
        <f>'Players by Team'!$A$81</f>
        <v>THE WOODLANDS</v>
      </c>
      <c r="D26" s="15">
        <f>'Players by Team'!B82</f>
        <v>76</v>
      </c>
      <c r="E26" s="15">
        <f>'Players by Team'!C82</f>
        <v>74</v>
      </c>
      <c r="F26" s="15">
        <f>'Players by Team'!D82</f>
        <v>78</v>
      </c>
      <c r="G26" s="15">
        <f>'Players by Team'!E82</f>
        <v>228</v>
      </c>
      <c r="H26" s="49">
        <f>IF(G26="0","0",RANK(G26,G$5:G$159,1))</f>
        <v>22</v>
      </c>
    </row>
    <row r="27" spans="2:8">
      <c r="B27" s="15" t="str">
        <f>'Players by Team'!A11</f>
        <v>Ainsley Carter</v>
      </c>
      <c r="C27" s="61" t="str">
        <f>'Players by Team'!$A$9</f>
        <v>AMARILLO HIGH</v>
      </c>
      <c r="D27" s="62">
        <f>'Players by Team'!B11</f>
        <v>78</v>
      </c>
      <c r="E27" s="62">
        <f>'Players by Team'!C11</f>
        <v>77</v>
      </c>
      <c r="F27" s="62">
        <f>'Players by Team'!D11</f>
        <v>73</v>
      </c>
      <c r="G27" s="62">
        <f>'Players by Team'!E11</f>
        <v>228</v>
      </c>
      <c r="H27" s="49">
        <f>IF(G27="0","0",RANK(G27,G$5:G$159,1))</f>
        <v>22</v>
      </c>
    </row>
    <row r="28" spans="2:8">
      <c r="B28" s="15" t="str">
        <f>'Players by Team'!A26</f>
        <v>Sabrina Katz</v>
      </c>
      <c r="C28" s="61" t="str">
        <f>'Players by Team'!$A$25</f>
        <v>EL PASO CORONADO</v>
      </c>
      <c r="D28" s="61">
        <f>'Players by Team'!B26</f>
        <v>81</v>
      </c>
      <c r="E28" s="61">
        <f>'Players by Team'!C26</f>
        <v>69</v>
      </c>
      <c r="F28" s="61">
        <f>'Players by Team'!D26</f>
        <v>79</v>
      </c>
      <c r="G28" s="61">
        <f>'Players by Team'!E26</f>
        <v>229</v>
      </c>
      <c r="H28" s="49">
        <f>IF(G28="0","0",RANK(G28,G$5:G$159,1))</f>
        <v>24</v>
      </c>
    </row>
    <row r="29" spans="2:8">
      <c r="B29" s="15" t="str">
        <f>'Players by Team'!G58</f>
        <v>Bridgett Joeris</v>
      </c>
      <c r="C29" s="61" t="str">
        <f>'Players by Team'!$G$57</f>
        <v>MARCUS</v>
      </c>
      <c r="D29" s="15">
        <f>'Players by Team'!H58</f>
        <v>80</v>
      </c>
      <c r="E29" s="15">
        <f>'Players by Team'!I58</f>
        <v>75</v>
      </c>
      <c r="F29" s="15">
        <f>'Players by Team'!J58</f>
        <v>74</v>
      </c>
      <c r="G29" s="15">
        <f>'Players by Team'!K58</f>
        <v>229</v>
      </c>
      <c r="H29" s="49">
        <f>IF(G29="0","0",RANK(G29,G$5:G$159,1))</f>
        <v>24</v>
      </c>
    </row>
    <row r="30" spans="2:8">
      <c r="B30" s="15" t="str">
        <f>'Players by Team'!M67</f>
        <v>Emily Nystrom</v>
      </c>
      <c r="C30" s="61" t="str">
        <f>'Players by Team'!$M$65</f>
        <v>PROSPER</v>
      </c>
      <c r="D30" s="62">
        <f>'Players by Team'!N67</f>
        <v>73</v>
      </c>
      <c r="E30" s="62">
        <f>'Players by Team'!O67</f>
        <v>80</v>
      </c>
      <c r="F30" s="62">
        <f>'Players by Team'!P67</f>
        <v>78</v>
      </c>
      <c r="G30" s="62">
        <f>'Players by Team'!Q67</f>
        <v>231</v>
      </c>
      <c r="H30" s="49">
        <f>IF(G30="0","0",RANK(G30,G$5:G$159,1))</f>
        <v>26</v>
      </c>
    </row>
    <row r="31" spans="2:8">
      <c r="B31" s="15" t="str">
        <f>'Players by Team'!M2</f>
        <v>Natalie Quintana</v>
      </c>
      <c r="C31" s="61" t="str">
        <f>'Players by Team'!$M$1</f>
        <v>ALLEN WHITE</v>
      </c>
      <c r="D31" s="62">
        <f>'Players by Team'!N2</f>
        <v>78</v>
      </c>
      <c r="E31" s="62">
        <f>'Players by Team'!O2</f>
        <v>77</v>
      </c>
      <c r="F31" s="62">
        <f>'Players by Team'!P2</f>
        <v>76</v>
      </c>
      <c r="G31" s="62">
        <f>'Players by Team'!Q2</f>
        <v>231</v>
      </c>
      <c r="H31" s="49">
        <f>IF(G31="0","0",RANK(G31,G$5:G$159,1))</f>
        <v>26</v>
      </c>
    </row>
    <row r="32" spans="2:8">
      <c r="B32" s="15" t="str">
        <f>'Players by Team'!M22</f>
        <v>Jamie Welsh</v>
      </c>
      <c r="C32" s="61" t="str">
        <f>'Players by Team'!$M$17</f>
        <v>COPPELL</v>
      </c>
      <c r="D32" s="62">
        <f>'Players by Team'!N22</f>
        <v>79</v>
      </c>
      <c r="E32" s="62">
        <f>'Players by Team'!O22</f>
        <v>79</v>
      </c>
      <c r="F32" s="62">
        <f>'Players by Team'!P22</f>
        <v>75</v>
      </c>
      <c r="G32" s="62">
        <f>'Players by Team'!Q22</f>
        <v>233</v>
      </c>
      <c r="H32" s="49">
        <f>IF(G32="0","0",RANK(G32,G$5:G$159,1))</f>
        <v>28</v>
      </c>
    </row>
    <row r="33" spans="2:8">
      <c r="B33" s="15" t="str">
        <f>'Players by Team'!G19</f>
        <v>Cindey Xiao</v>
      </c>
      <c r="C33" s="61" t="str">
        <f>'Players by Team'!$G$17</f>
        <v>C. HERITAGE</v>
      </c>
      <c r="D33" s="62">
        <f>'Players by Team'!H19</f>
        <v>77</v>
      </c>
      <c r="E33" s="62">
        <f>'Players by Team'!I19</f>
        <v>75</v>
      </c>
      <c r="F33" s="62">
        <f>'Players by Team'!J19</f>
        <v>82</v>
      </c>
      <c r="G33" s="62">
        <f>'Players by Team'!K19</f>
        <v>234</v>
      </c>
      <c r="H33" s="49">
        <f>IF(G33="0","0",RANK(G33,G$5:G$159,1))</f>
        <v>29</v>
      </c>
    </row>
    <row r="34" spans="2:8">
      <c r="B34" s="15" t="str">
        <f>'Players by Team'!A51</f>
        <v xml:space="preserve">Carson Lippa </v>
      </c>
      <c r="C34" s="61" t="str">
        <f>'Players by Team'!$A$49</f>
        <v>LAKE TRAVIS</v>
      </c>
      <c r="D34" s="61">
        <f>'Players by Team'!B51</f>
        <v>74</v>
      </c>
      <c r="E34" s="61">
        <f>'Players by Team'!C51</f>
        <v>80</v>
      </c>
      <c r="F34" s="61">
        <f>'Players by Team'!D51</f>
        <v>80</v>
      </c>
      <c r="G34" s="61">
        <f>'Players by Team'!E51</f>
        <v>234</v>
      </c>
      <c r="H34" s="49">
        <f>IF(G34="0","0",RANK(G34,G$5:G$159,1))</f>
        <v>29</v>
      </c>
    </row>
    <row r="35" spans="2:8">
      <c r="B35" s="15" t="str">
        <f>'Players by Team'!G51</f>
        <v>Madison Phung</v>
      </c>
      <c r="C35" s="61" t="str">
        <f>'Players by Team'!$G$49</f>
        <v>LEBANON TRAIL</v>
      </c>
      <c r="D35" s="15">
        <f>'Players by Team'!H51</f>
        <v>200</v>
      </c>
      <c r="E35" s="15">
        <f>'Players by Team'!I51</f>
        <v>200</v>
      </c>
      <c r="F35" s="15">
        <f>'Players by Team'!D51</f>
        <v>80</v>
      </c>
      <c r="G35" s="15">
        <f>'Players by Team'!E51</f>
        <v>234</v>
      </c>
      <c r="H35" s="49">
        <f>IF(G35="0","0",RANK(G35,G$5:G$159,1))</f>
        <v>29</v>
      </c>
    </row>
    <row r="36" spans="2:8">
      <c r="B36" s="15" t="str">
        <f>'Players by Team'!A52</f>
        <v>Grace Cash</v>
      </c>
      <c r="C36" s="61" t="str">
        <f>'Players by Team'!$A$49</f>
        <v>LAKE TRAVIS</v>
      </c>
      <c r="D36" s="61">
        <f>'Players by Team'!B52</f>
        <v>79</v>
      </c>
      <c r="E36" s="61">
        <f>'Players by Team'!C52</f>
        <v>76</v>
      </c>
      <c r="F36" s="61">
        <f>'Players by Team'!D52</f>
        <v>79</v>
      </c>
      <c r="G36" s="61">
        <f>'Players by Team'!E52</f>
        <v>234</v>
      </c>
      <c r="H36" s="49">
        <f>IF(G36="0","0",RANK(G36,G$5:G$159,1))</f>
        <v>29</v>
      </c>
    </row>
    <row r="37" spans="2:8">
      <c r="B37" s="15" t="str">
        <f>'Players by Team'!G52</f>
        <v>Ryan Ko</v>
      </c>
      <c r="C37" s="61" t="str">
        <f>'Players by Team'!$G$49</f>
        <v>LEBANON TRAIL</v>
      </c>
      <c r="D37" s="62">
        <f>'Players by Team'!H52</f>
        <v>73</v>
      </c>
      <c r="E37" s="62">
        <f>'Players by Team'!I52</f>
        <v>75</v>
      </c>
      <c r="F37" s="62">
        <f>'Players by Team'!D52</f>
        <v>79</v>
      </c>
      <c r="G37" s="62">
        <f>'Players by Team'!E52</f>
        <v>234</v>
      </c>
      <c r="H37" s="49">
        <f>IF(G37="0","0",RANK(G37,G$5:G$159,1))</f>
        <v>29</v>
      </c>
    </row>
    <row r="38" spans="2:8">
      <c r="B38" s="15" t="str">
        <f>'Players by Team'!A45</f>
        <v>Jaxen Betz</v>
      </c>
      <c r="C38" s="61" t="str">
        <f>'Players by Team'!$A$41</f>
        <v>KELLER</v>
      </c>
      <c r="D38" s="15">
        <f>'Players by Team'!B45</f>
        <v>82</v>
      </c>
      <c r="E38" s="15">
        <f>'Players by Team'!C45</f>
        <v>74</v>
      </c>
      <c r="F38" s="15">
        <f>'Players by Team'!D45</f>
        <v>78</v>
      </c>
      <c r="G38" s="15">
        <f>'Players by Team'!E45</f>
        <v>234</v>
      </c>
      <c r="H38" s="49">
        <f>IF(G38="0","0",RANK(G38,G$5:G$159,1))</f>
        <v>29</v>
      </c>
    </row>
    <row r="39" spans="2:8">
      <c r="B39" s="15" t="str">
        <f>'Players by Team'!A34</f>
        <v>Sophie Biediger</v>
      </c>
      <c r="C39" s="61" t="str">
        <f>'Players by Team'!$A$33</f>
        <v>HIGHLAND PARK</v>
      </c>
      <c r="D39" s="62">
        <f>'Players by Team'!B34</f>
        <v>79</v>
      </c>
      <c r="E39" s="62">
        <f>'Players by Team'!C34</f>
        <v>78</v>
      </c>
      <c r="F39" s="62">
        <f>'Players by Team'!D34</f>
        <v>77</v>
      </c>
      <c r="G39" s="62">
        <f>'Players by Team'!E34</f>
        <v>234</v>
      </c>
      <c r="H39" s="49">
        <f>IF(G39="0","0",RANK(G39,G$5:G$159,1))</f>
        <v>29</v>
      </c>
    </row>
    <row r="40" spans="2:8">
      <c r="B40" s="15" t="str">
        <f>'Players by Team'!G76</f>
        <v>MaKayla Tyrrell</v>
      </c>
      <c r="C40" s="61" t="str">
        <f>'Players by Team'!$G$73</f>
        <v xml:space="preserve">SOUTHLAKE </v>
      </c>
      <c r="D40" s="15">
        <f>'Players by Team'!H76</f>
        <v>80</v>
      </c>
      <c r="E40" s="15">
        <f>'Players by Team'!I76</f>
        <v>76</v>
      </c>
      <c r="F40" s="15">
        <f>'Players by Team'!J76</f>
        <v>80</v>
      </c>
      <c r="G40" s="15">
        <f>'Players by Team'!K76</f>
        <v>236</v>
      </c>
      <c r="H40" s="49">
        <f>IF(G40="0","0",RANK(G40,G$5:G$159,1))</f>
        <v>36</v>
      </c>
    </row>
    <row r="41" spans="2:8">
      <c r="B41" s="15" t="str">
        <f>'Players by Team'!A67</f>
        <v>Avree Fields</v>
      </c>
      <c r="C41" s="61" t="str">
        <f>'Players by Team'!$A$65</f>
        <v>NORTHWEST</v>
      </c>
      <c r="D41" s="15">
        <f>'Players by Team'!B67</f>
        <v>83</v>
      </c>
      <c r="E41" s="15">
        <f>'Players by Team'!C67</f>
        <v>78</v>
      </c>
      <c r="F41" s="15">
        <f>'Players by Team'!D67</f>
        <v>75</v>
      </c>
      <c r="G41" s="15">
        <f>'Players by Team'!E67</f>
        <v>236</v>
      </c>
      <c r="H41" s="49">
        <f>IF(G41="0","0",RANK(G41,G$5:G$159,1))</f>
        <v>36</v>
      </c>
    </row>
    <row r="42" spans="2:8">
      <c r="B42" s="15" t="str">
        <f>'Players by Team'!G77</f>
        <v>Emma Costa</v>
      </c>
      <c r="C42" s="61" t="str">
        <f>'Players by Team'!$G$73</f>
        <v xml:space="preserve">SOUTHLAKE </v>
      </c>
      <c r="D42" s="15">
        <f>'Players by Team'!H77</f>
        <v>76</v>
      </c>
      <c r="E42" s="15">
        <f>'Players by Team'!I77</f>
        <v>78</v>
      </c>
      <c r="F42" s="15">
        <f>'Players by Team'!J77</f>
        <v>83</v>
      </c>
      <c r="G42" s="15">
        <f>'Players by Team'!K77</f>
        <v>237</v>
      </c>
      <c r="H42" s="49">
        <f>IF(G42="0","0",RANK(G42,G$5:G$159,1))</f>
        <v>38</v>
      </c>
    </row>
    <row r="43" spans="2:8">
      <c r="B43" s="15" t="str">
        <f>'Players by Team'!G94</f>
        <v>Kenley McElyea</v>
      </c>
      <c r="C43" s="61" t="s">
        <v>94</v>
      </c>
      <c r="D43" s="62">
        <f>'Players by Team'!H94</f>
        <v>83</v>
      </c>
      <c r="E43" s="62">
        <f>'Players by Team'!I94</f>
        <v>77</v>
      </c>
      <c r="F43" s="62">
        <f>'Players by Team'!J94</f>
        <v>77</v>
      </c>
      <c r="G43" s="62">
        <f>'Players by Team'!K94</f>
        <v>237</v>
      </c>
      <c r="H43" s="49">
        <f>IF(G43="0","0",RANK(G43,G$5:G$159,1))</f>
        <v>38</v>
      </c>
    </row>
    <row r="44" spans="2:8">
      <c r="B44" s="15" t="str">
        <f>'Players by Team'!M28</f>
        <v>Julia Dickerson</v>
      </c>
      <c r="C44" s="61" t="str">
        <f>'Players by Team'!$M$25</f>
        <v>HEBRON</v>
      </c>
      <c r="D44" s="61">
        <f>'Players by Team'!N28</f>
        <v>79</v>
      </c>
      <c r="E44" s="61">
        <f>'Players by Team'!O28</f>
        <v>78</v>
      </c>
      <c r="F44" s="61">
        <f>'Players by Team'!P28</f>
        <v>81</v>
      </c>
      <c r="G44" s="61">
        <f>'Players by Team'!Q28</f>
        <v>238</v>
      </c>
      <c r="H44" s="49">
        <f>IF(G44="0","0",RANK(G44,G$5:G$159,1))</f>
        <v>40</v>
      </c>
    </row>
    <row r="45" spans="2:8">
      <c r="B45" s="15" t="str">
        <f>'Players by Team'!M4</f>
        <v>Anika Trehan</v>
      </c>
      <c r="C45" s="61" t="str">
        <f>'Players by Team'!$M$1</f>
        <v>ALLEN WHITE</v>
      </c>
      <c r="D45" s="62">
        <f>'Players by Team'!N4</f>
        <v>83</v>
      </c>
      <c r="E45" s="62">
        <f>'Players by Team'!O4</f>
        <v>77</v>
      </c>
      <c r="F45" s="62">
        <f>'Players by Team'!P4</f>
        <v>78</v>
      </c>
      <c r="G45" s="62">
        <f>'Players by Team'!Q4</f>
        <v>238</v>
      </c>
      <c r="H45" s="49">
        <f>IF(G45="0","0",RANK(G45,G$5:G$159,1))</f>
        <v>40</v>
      </c>
    </row>
    <row r="46" spans="2:8">
      <c r="B46" s="15" t="str">
        <f>'Players by Team'!M29</f>
        <v>Gracie Tribolet</v>
      </c>
      <c r="C46" s="61" t="str">
        <f>'Players by Team'!$M$25</f>
        <v>HEBRON</v>
      </c>
      <c r="D46" s="61">
        <f>'Players by Team'!N29</f>
        <v>75</v>
      </c>
      <c r="E46" s="61">
        <f>'Players by Team'!O29</f>
        <v>82</v>
      </c>
      <c r="F46" s="61">
        <f>'Players by Team'!P29</f>
        <v>82</v>
      </c>
      <c r="G46" s="61">
        <f>'Players by Team'!Q29</f>
        <v>239</v>
      </c>
      <c r="H46" s="49">
        <f>IF(G46="0","0",RANK(G46,G$5:G$159,1))</f>
        <v>42</v>
      </c>
    </row>
    <row r="47" spans="2:8">
      <c r="B47" s="15" t="str">
        <f>'Players by Team'!M42</f>
        <v>Lauren Patterson</v>
      </c>
      <c r="C47" s="61" t="str">
        <f>'Players by Team'!$M$41</f>
        <v>LAKE RIDGE</v>
      </c>
      <c r="D47" s="62">
        <f>'Players by Team'!N42</f>
        <v>79</v>
      </c>
      <c r="E47" s="62">
        <f>'Players by Team'!O42</f>
        <v>77</v>
      </c>
      <c r="F47" s="62">
        <f>'Players by Team'!P42</f>
        <v>84</v>
      </c>
      <c r="G47" s="62">
        <f>'Players by Team'!Q42</f>
        <v>240</v>
      </c>
      <c r="H47" s="49">
        <f>IF(G47="0","0",RANK(G47,G$5:G$159,1))</f>
        <v>43</v>
      </c>
    </row>
    <row r="48" spans="2:8">
      <c r="B48" s="15" t="str">
        <f>'Players by Team'!A84</f>
        <v>Valeria Cruz Rosano</v>
      </c>
      <c r="C48" s="61" t="str">
        <f>'Players by Team'!$A$81</f>
        <v>THE WOODLANDS</v>
      </c>
      <c r="D48" s="15">
        <f>'Players by Team'!B84</f>
        <v>82</v>
      </c>
      <c r="E48" s="15">
        <f>'Players by Team'!C84</f>
        <v>77</v>
      </c>
      <c r="F48" s="15">
        <f>'Players by Team'!D84</f>
        <v>81</v>
      </c>
      <c r="G48" s="15">
        <f>'Players by Team'!E84</f>
        <v>240</v>
      </c>
      <c r="H48" s="49">
        <f>IF(G48="0","0",RANK(G48,G$5:G$159,1))</f>
        <v>43</v>
      </c>
    </row>
    <row r="49" spans="2:8">
      <c r="B49" s="15" t="str">
        <f>'Players by Team'!M21</f>
        <v>Miyoko Tan</v>
      </c>
      <c r="C49" s="61" t="str">
        <f>'Players by Team'!$M$17</f>
        <v>COPPELL</v>
      </c>
      <c r="D49" s="15">
        <f>'Players by Team'!N21</f>
        <v>80</v>
      </c>
      <c r="E49" s="15">
        <f>'Players by Team'!O21</f>
        <v>79</v>
      </c>
      <c r="F49" s="15">
        <f>'Players by Team'!P21</f>
        <v>82</v>
      </c>
      <c r="G49" s="15">
        <f>'Players by Team'!Q21</f>
        <v>241</v>
      </c>
      <c r="H49" s="49">
        <f>IF(G49="0","0",RANK(G49,G$5:G$159,1))</f>
        <v>45</v>
      </c>
    </row>
    <row r="50" spans="2:8">
      <c r="B50" s="15" t="str">
        <f>'Players by Team'!A44</f>
        <v>Chatham Betz</v>
      </c>
      <c r="C50" s="61" t="str">
        <f>'Players by Team'!$A$41</f>
        <v>KELLER</v>
      </c>
      <c r="D50" s="62">
        <f>'Players by Team'!B44</f>
        <v>82</v>
      </c>
      <c r="E50" s="62">
        <f>'Players by Team'!C44</f>
        <v>77</v>
      </c>
      <c r="F50" s="62">
        <f>'Players by Team'!D44</f>
        <v>82</v>
      </c>
      <c r="G50" s="62">
        <f>'Players by Team'!E44</f>
        <v>241</v>
      </c>
      <c r="H50" s="49">
        <f>IF(G50="0","0",RANK(G50,G$5:G$159,1))</f>
        <v>45</v>
      </c>
    </row>
    <row r="51" spans="2:8">
      <c r="B51" s="15" t="str">
        <f>'Players by Team'!A2</f>
        <v>Jacklyn Gonzalez</v>
      </c>
      <c r="C51" s="61" t="str">
        <f>'Players by Team'!$A$1</f>
        <v>ALAMO HEIGHTS</v>
      </c>
      <c r="D51" s="61">
        <f>'Players by Team'!B2</f>
        <v>79</v>
      </c>
      <c r="E51" s="61">
        <f>'Players by Team'!C2</f>
        <v>81</v>
      </c>
      <c r="F51" s="61">
        <f>'Players by Team'!D2</f>
        <v>81</v>
      </c>
      <c r="G51" s="61">
        <f>'Players by Team'!E2</f>
        <v>241</v>
      </c>
      <c r="H51" s="49">
        <f>IF(G51="0","0",RANK(G51,G$5:G$159,1))</f>
        <v>45</v>
      </c>
    </row>
    <row r="52" spans="2:8">
      <c r="B52" s="15" t="str">
        <f>'Players by Team'!A83</f>
        <v>Katie Greene</v>
      </c>
      <c r="C52" s="61" t="str">
        <f>'Players by Team'!$A$81</f>
        <v>THE WOODLANDS</v>
      </c>
      <c r="D52" s="62">
        <f>'Players by Team'!B83</f>
        <v>74</v>
      </c>
      <c r="E52" s="62">
        <f>'Players by Team'!C83</f>
        <v>82</v>
      </c>
      <c r="F52" s="62">
        <f>'Players by Team'!D83</f>
        <v>86</v>
      </c>
      <c r="G52" s="62">
        <f>'Players by Team'!E83</f>
        <v>242</v>
      </c>
      <c r="H52" s="49">
        <f>IF(G52="0","0",RANK(G52,G$5:G$159,1))</f>
        <v>48</v>
      </c>
    </row>
    <row r="53" spans="2:8">
      <c r="B53" s="15" t="str">
        <f>'Players by Team'!A20</f>
        <v>Jillian Brown</v>
      </c>
      <c r="C53" s="61" t="str">
        <f>'Players by Team'!$A$17</f>
        <v>BYRON NELSON</v>
      </c>
      <c r="D53" s="62">
        <f>'Players by Team'!B20</f>
        <v>82</v>
      </c>
      <c r="E53" s="62">
        <f>'Players by Team'!C20</f>
        <v>76</v>
      </c>
      <c r="F53" s="62">
        <f>'Players by Team'!D20</f>
        <v>84</v>
      </c>
      <c r="G53" s="62">
        <f>'Players by Team'!E20</f>
        <v>242</v>
      </c>
      <c r="H53" s="49">
        <f>IF(G53="0","0",RANK(G53,G$5:G$159,1))</f>
        <v>48</v>
      </c>
    </row>
    <row r="54" spans="2:8">
      <c r="B54" s="15" t="str">
        <f>'Players by Team'!G2</f>
        <v>Angela Inocian</v>
      </c>
      <c r="C54" s="61" t="str">
        <f>'Players by Team'!$G$1</f>
        <v>ALLEN BLUE</v>
      </c>
      <c r="D54" s="61">
        <f>'Players by Team'!H2</f>
        <v>88</v>
      </c>
      <c r="E54" s="61">
        <f>'Players by Team'!I2</f>
        <v>75</v>
      </c>
      <c r="F54" s="61">
        <f>'Players by Team'!J2</f>
        <v>79</v>
      </c>
      <c r="G54" s="61">
        <f>'Players by Team'!K2</f>
        <v>242</v>
      </c>
      <c r="H54" s="49">
        <f>IF(G54="0","0",RANK(G54,G$5:G$159,1))</f>
        <v>48</v>
      </c>
    </row>
    <row r="55" spans="2:8">
      <c r="B55" s="15" t="str">
        <f>'Players by Team'!M50</f>
        <v>Carley Bolding</v>
      </c>
      <c r="C55" s="61" t="str">
        <f>'Players by Team'!$M$49</f>
        <v>LEGACY</v>
      </c>
      <c r="D55" s="61">
        <f>'Players by Team'!N50</f>
        <v>78</v>
      </c>
      <c r="E55" s="61">
        <f>'Players by Team'!O50</f>
        <v>86</v>
      </c>
      <c r="F55" s="61">
        <f>'Players by Team'!P50</f>
        <v>78</v>
      </c>
      <c r="G55" s="61">
        <f>'Players by Team'!Q50</f>
        <v>242</v>
      </c>
      <c r="H55" s="49">
        <f>IF(G55="0","0",RANK(G55,G$5:G$159,1))</f>
        <v>48</v>
      </c>
    </row>
    <row r="56" spans="2:8">
      <c r="B56" s="15" t="str">
        <f>'Players by Team'!A54</f>
        <v>Hanna Schroeder</v>
      </c>
      <c r="C56" s="61" t="str">
        <f>'Players by Team'!$A$49</f>
        <v>LAKE TRAVIS</v>
      </c>
      <c r="D56" s="61">
        <f>'Players by Team'!B54</f>
        <v>74</v>
      </c>
      <c r="E56" s="61">
        <f>'Players by Team'!C54</f>
        <v>85</v>
      </c>
      <c r="F56" s="61">
        <f>'Players by Team'!D54</f>
        <v>84</v>
      </c>
      <c r="G56" s="61">
        <f>'Players by Team'!E54</f>
        <v>243</v>
      </c>
      <c r="H56" s="49">
        <f>IF(G56="0","0",RANK(G56,G$5:G$159,1))</f>
        <v>52</v>
      </c>
    </row>
    <row r="57" spans="2:8">
      <c r="B57" s="15" t="str">
        <f>'Players by Team'!G54</f>
        <v>Dominique Gomez</v>
      </c>
      <c r="C57" s="61" t="str">
        <f>'Players by Team'!$G$49</f>
        <v>LEBANON TRAIL</v>
      </c>
      <c r="D57" s="15">
        <f>'Players by Team'!H54</f>
        <v>85</v>
      </c>
      <c r="E57" s="15">
        <f>'Players by Team'!I54</f>
        <v>86</v>
      </c>
      <c r="F57" s="15">
        <f>'Players by Team'!D54</f>
        <v>84</v>
      </c>
      <c r="G57" s="15">
        <f>'Players by Team'!E54</f>
        <v>243</v>
      </c>
      <c r="H57" s="49">
        <f>IF(G57="0","0",RANK(G57,G$5:G$159,1))</f>
        <v>52</v>
      </c>
    </row>
    <row r="58" spans="2:8">
      <c r="B58" s="15" t="str">
        <f>'Players by Team'!M68</f>
        <v>Chandler Browning</v>
      </c>
      <c r="C58" s="61" t="str">
        <f>'Players by Team'!$M$65</f>
        <v>PROSPER</v>
      </c>
      <c r="D58" s="15">
        <f>'Players by Team'!N68</f>
        <v>78</v>
      </c>
      <c r="E58" s="15">
        <f>'Players by Team'!O68</f>
        <v>82</v>
      </c>
      <c r="F58" s="15">
        <f>'Players by Team'!P68</f>
        <v>83</v>
      </c>
      <c r="G58" s="15">
        <f>'Players by Team'!Q68</f>
        <v>243</v>
      </c>
      <c r="H58" s="49">
        <f>IF(G58="0","0",RANK(G58,G$5:G$159,1))</f>
        <v>52</v>
      </c>
    </row>
    <row r="59" spans="2:8">
      <c r="B59" s="15" t="str">
        <f>'Players by Team'!M3</f>
        <v>Shreya Nair</v>
      </c>
      <c r="C59" s="61" t="str">
        <f>'Players by Team'!$M$1</f>
        <v>ALLEN WHITE</v>
      </c>
      <c r="D59" s="15">
        <f>'Players by Team'!N3</f>
        <v>84</v>
      </c>
      <c r="E59" s="15">
        <f>'Players by Team'!O3</f>
        <v>79</v>
      </c>
      <c r="F59" s="15">
        <f>'Players by Team'!P3</f>
        <v>83</v>
      </c>
      <c r="G59" s="15">
        <f>'Players by Team'!Q3</f>
        <v>246</v>
      </c>
      <c r="H59" s="49">
        <f>IF(G59="0","0",RANK(G59,G$5:G$159,1))</f>
        <v>55</v>
      </c>
    </row>
    <row r="60" spans="2:8">
      <c r="B60" s="15" t="str">
        <f>'Players by Team'!M34</f>
        <v>Stevie Albright</v>
      </c>
      <c r="C60" s="61" t="str">
        <f>'Players by Team'!$M$33</f>
        <v>JOHNSON</v>
      </c>
      <c r="D60" s="62">
        <f>'Players by Team'!N34</f>
        <v>87</v>
      </c>
      <c r="E60" s="62">
        <f>'Players by Team'!O34</f>
        <v>78</v>
      </c>
      <c r="F60" s="62">
        <f>'Players by Team'!P34</f>
        <v>81</v>
      </c>
      <c r="G60" s="62">
        <f>'Players by Team'!Q34</f>
        <v>246</v>
      </c>
      <c r="H60" s="49">
        <f>IF(G60="0","0",RANK(G60,G$5:G$159,1))</f>
        <v>55</v>
      </c>
    </row>
    <row r="61" spans="2:8">
      <c r="B61" s="15" t="str">
        <f>'Players by Team'!G11</f>
        <v>Jordyn Hall</v>
      </c>
      <c r="C61" s="61" t="str">
        <f>'Players by Team'!$G$9</f>
        <v>ANDREWS</v>
      </c>
      <c r="D61" s="62">
        <f>'Players by Team'!H11</f>
        <v>86</v>
      </c>
      <c r="E61" s="62">
        <f>'Players by Team'!I11</f>
        <v>79</v>
      </c>
      <c r="F61" s="62">
        <f>'Players by Team'!J11</f>
        <v>82</v>
      </c>
      <c r="G61" s="62">
        <f>'Players by Team'!K11</f>
        <v>247</v>
      </c>
      <c r="H61" s="49">
        <f>IF(G61="0","0",RANK(G61,G$5:G$159,1))</f>
        <v>57</v>
      </c>
    </row>
    <row r="62" spans="2:8">
      <c r="B62" s="15" t="str">
        <f>'Players by Team'!M10</f>
        <v>Madison Le</v>
      </c>
      <c r="C62" s="61" t="str">
        <f>'Players by Team'!$M$9</f>
        <v>ARLINGTON MARTIN</v>
      </c>
      <c r="D62" s="61">
        <f>'Players by Team'!N10</f>
        <v>82</v>
      </c>
      <c r="E62" s="61">
        <f>'Players by Team'!O10</f>
        <v>74</v>
      </c>
      <c r="F62" s="61">
        <f>'Players by Team'!P10</f>
        <v>75</v>
      </c>
      <c r="G62" s="61">
        <f>'Players by Team'!K11</f>
        <v>247</v>
      </c>
      <c r="H62" s="49">
        <f>IF(G62="0","0",RANK(G62,G$5:G$159,1))</f>
        <v>57</v>
      </c>
    </row>
    <row r="63" spans="2:8">
      <c r="B63" s="15" t="str">
        <f>'Players by Team'!A91</f>
        <v>Sarah Reed</v>
      </c>
      <c r="C63" s="61" t="s">
        <v>92</v>
      </c>
      <c r="D63" s="62">
        <f>'Players by Team'!B91</f>
        <v>79</v>
      </c>
      <c r="E63" s="62">
        <f>'Players by Team'!C91</f>
        <v>86</v>
      </c>
      <c r="F63" s="62">
        <f>'Players by Team'!D91</f>
        <v>82</v>
      </c>
      <c r="G63" s="62">
        <f>'Players by Team'!E91</f>
        <v>247</v>
      </c>
      <c r="H63" s="49">
        <f>IF(G63="0","0",RANK(G63,G$5:G$159,1))</f>
        <v>57</v>
      </c>
    </row>
    <row r="64" spans="2:8">
      <c r="B64" s="15" t="str">
        <f>'Players by Team'!M27</f>
        <v>Morgan Horrell</v>
      </c>
      <c r="C64" s="61" t="str">
        <f>'Players by Team'!$M$25</f>
        <v>HEBRON</v>
      </c>
      <c r="D64" s="61">
        <f>'Players by Team'!N27</f>
        <v>87</v>
      </c>
      <c r="E64" s="61">
        <f>'Players by Team'!O27</f>
        <v>80</v>
      </c>
      <c r="F64" s="61">
        <f>'Players by Team'!P27</f>
        <v>80</v>
      </c>
      <c r="G64" s="61">
        <f>'Players by Team'!Q27</f>
        <v>247</v>
      </c>
      <c r="H64" s="49">
        <f>IF(G64="0","0",RANK(G64,G$5:G$159,1))</f>
        <v>57</v>
      </c>
    </row>
    <row r="65" spans="2:8">
      <c r="B65" s="15" t="str">
        <f>'Players by Team'!M6</f>
        <v>Danielle Dimafelix</v>
      </c>
      <c r="C65" s="61" t="str">
        <f>'Players by Team'!$M$1</f>
        <v>ALLEN WHITE</v>
      </c>
      <c r="D65" s="62">
        <f>'Players by Team'!N6</f>
        <v>78</v>
      </c>
      <c r="E65" s="62">
        <f>'Players by Team'!O6</f>
        <v>82</v>
      </c>
      <c r="F65" s="62">
        <f>'Players by Team'!P6</f>
        <v>88</v>
      </c>
      <c r="G65" s="62">
        <f>'Players by Team'!Q6</f>
        <v>248</v>
      </c>
      <c r="H65" s="49">
        <f>IF(G65="0","0",RANK(G65,G$5:G$159,1))</f>
        <v>61</v>
      </c>
    </row>
    <row r="66" spans="2:8">
      <c r="B66" s="15" t="str">
        <f>'Players by Team'!A74</f>
        <v>Kaylee Cruz</v>
      </c>
      <c r="C66" s="61" t="str">
        <f>'Players by Team'!$A$73</f>
        <v>REAGAN</v>
      </c>
      <c r="D66" s="62">
        <f>'Players by Team'!B74</f>
        <v>79</v>
      </c>
      <c r="E66" s="62">
        <f>'Players by Team'!C74</f>
        <v>81</v>
      </c>
      <c r="F66" s="62">
        <f>'Players by Team'!D74</f>
        <v>89</v>
      </c>
      <c r="G66" s="62">
        <f>'Players by Team'!E74</f>
        <v>249</v>
      </c>
      <c r="H66" s="49">
        <f>IF(G66="0","0",RANK(G66,G$5:G$159,1))</f>
        <v>62</v>
      </c>
    </row>
    <row r="67" spans="2:8">
      <c r="B67" s="15" t="str">
        <f>'Players by Team'!M59</f>
        <v>Kodi Nolen</v>
      </c>
      <c r="C67" s="61" t="str">
        <f>'Players by Team'!$M$57</f>
        <v>M. HERITAGE</v>
      </c>
      <c r="D67" s="15">
        <f>'Players by Team'!N59</f>
        <v>82</v>
      </c>
      <c r="E67" s="15">
        <f>'Players by Team'!O59</f>
        <v>81</v>
      </c>
      <c r="F67" s="15">
        <f>'Players by Team'!P59</f>
        <v>86</v>
      </c>
      <c r="G67" s="15">
        <f>'Players by Team'!Q59</f>
        <v>249</v>
      </c>
      <c r="H67" s="49">
        <f>IF(G67="0","0",RANK(G67,G$5:G$159,1))</f>
        <v>62</v>
      </c>
    </row>
    <row r="68" spans="2:8">
      <c r="B68" s="15" t="str">
        <f>'Players by Team'!G59</f>
        <v>Kamri Gabel</v>
      </c>
      <c r="C68" s="61" t="str">
        <f>'Players by Team'!$G$57</f>
        <v>MARCUS</v>
      </c>
      <c r="D68" s="62">
        <f>'Players by Team'!H59</f>
        <v>87</v>
      </c>
      <c r="E68" s="62">
        <f>'Players by Team'!I59</f>
        <v>78</v>
      </c>
      <c r="F68" s="62">
        <f>'Players by Team'!J59</f>
        <v>84</v>
      </c>
      <c r="G68" s="62">
        <f>'Players by Team'!K59</f>
        <v>249</v>
      </c>
      <c r="H68" s="49">
        <f>IF(G68="0","0",RANK(G68,G$5:G$159,1))</f>
        <v>62</v>
      </c>
    </row>
    <row r="69" spans="2:8">
      <c r="B69" s="15" t="str">
        <f>'Players by Team'!A5</f>
        <v>Ella Williams</v>
      </c>
      <c r="C69" s="61" t="str">
        <f>'Players by Team'!$A$1</f>
        <v>ALAMO HEIGHTS</v>
      </c>
      <c r="D69" s="61">
        <f>'Players by Team'!B5</f>
        <v>84</v>
      </c>
      <c r="E69" s="61">
        <f>'Players by Team'!C5</f>
        <v>82</v>
      </c>
      <c r="F69" s="61">
        <f>'Players by Team'!D5</f>
        <v>83</v>
      </c>
      <c r="G69" s="61">
        <f>'Players by Team'!E5</f>
        <v>249</v>
      </c>
      <c r="H69" s="49">
        <f>IF(G69="0","0",RANK(G69,G$5:G$159,1))</f>
        <v>62</v>
      </c>
    </row>
    <row r="70" spans="2:8">
      <c r="B70" s="15" t="str">
        <f>'Players by Team'!M66</f>
        <v>Haili Moore</v>
      </c>
      <c r="C70" s="61" t="str">
        <f>'Players by Team'!$M$65</f>
        <v>PROSPER</v>
      </c>
      <c r="D70" s="62">
        <f>'Players by Team'!N66</f>
        <v>77</v>
      </c>
      <c r="E70" s="62">
        <f>'Players by Team'!O66</f>
        <v>88</v>
      </c>
      <c r="F70" s="62">
        <f>'Players by Team'!P66</f>
        <v>85</v>
      </c>
      <c r="G70" s="62">
        <f>'Players by Team'!Q66</f>
        <v>250</v>
      </c>
      <c r="H70" s="49">
        <f>IF(G70="0","0",RANK(G70,G$5:G$159,1))</f>
        <v>66</v>
      </c>
    </row>
    <row r="71" spans="2:8">
      <c r="B71" s="15" t="str">
        <f>'Players by Team'!A59</f>
        <v>Lizzy Stone</v>
      </c>
      <c r="C71" s="61" t="str">
        <f>'Players by Team'!$A$57</f>
        <v>LIBERTY</v>
      </c>
      <c r="D71" s="62">
        <f>'Players by Team'!B59</f>
        <v>85</v>
      </c>
      <c r="E71" s="62">
        <f>'Players by Team'!C59</f>
        <v>81</v>
      </c>
      <c r="F71" s="62">
        <f>'Players by Team'!D59</f>
        <v>84</v>
      </c>
      <c r="G71" s="62">
        <f>'Players by Team'!E59</f>
        <v>250</v>
      </c>
      <c r="H71" s="49">
        <f>IF(G71="0","0",RANK(G71,G$5:G$159,1))</f>
        <v>66</v>
      </c>
    </row>
    <row r="72" spans="2:8">
      <c r="B72" s="15" t="str">
        <f>'Players by Team'!A21</f>
        <v>Keagan Gallo</v>
      </c>
      <c r="C72" s="61" t="str">
        <f>'Players by Team'!$A$17</f>
        <v>BYRON NELSON</v>
      </c>
      <c r="D72" s="62">
        <f>'Players by Team'!B21</f>
        <v>83</v>
      </c>
      <c r="E72" s="62">
        <f>'Players by Team'!C21</f>
        <v>85</v>
      </c>
      <c r="F72" s="62">
        <f>'Players by Team'!D21</f>
        <v>83</v>
      </c>
      <c r="G72" s="62">
        <f>'Players by Team'!E21</f>
        <v>251</v>
      </c>
      <c r="H72" s="49">
        <f>IF(G72="0","0",RANK(G72,G$5:G$159,1))</f>
        <v>68</v>
      </c>
    </row>
    <row r="73" spans="2:8">
      <c r="B73" s="15" t="str">
        <f>'Players by Team'!G10</f>
        <v>Brynlee Dyes</v>
      </c>
      <c r="C73" s="61" t="str">
        <f>'Players by Team'!$G$9</f>
        <v>ANDREWS</v>
      </c>
      <c r="D73" s="62">
        <f>'Players by Team'!H10</f>
        <v>85</v>
      </c>
      <c r="E73" s="62">
        <f>'Players by Team'!I10</f>
        <v>85</v>
      </c>
      <c r="F73" s="62">
        <f>'Players by Team'!J10</f>
        <v>81</v>
      </c>
      <c r="G73" s="62">
        <f>'Players by Team'!K10</f>
        <v>251</v>
      </c>
      <c r="H73" s="49">
        <f>IF(G73="0","0",RANK(G73,G$5:G$159,1))</f>
        <v>68</v>
      </c>
    </row>
    <row r="74" spans="2:8">
      <c r="B74" s="15" t="str">
        <f>'Players by Team'!A60</f>
        <v>Sona Shah</v>
      </c>
      <c r="C74" s="61" t="str">
        <f>'Players by Team'!$A$57</f>
        <v>LIBERTY</v>
      </c>
      <c r="D74" s="15">
        <f>'Players by Team'!B60</f>
        <v>90</v>
      </c>
      <c r="E74" s="15">
        <f>'Players by Team'!C60</f>
        <v>83</v>
      </c>
      <c r="F74" s="15">
        <f>'Players by Team'!D60</f>
        <v>78</v>
      </c>
      <c r="G74" s="15">
        <f>'Players by Team'!E60</f>
        <v>251</v>
      </c>
      <c r="H74" s="49">
        <f>IF(G74="0","0",RANK(G74,G$5:G$159,1))</f>
        <v>68</v>
      </c>
    </row>
    <row r="75" spans="2:8">
      <c r="B75" s="15" t="str">
        <f>'Players by Team'!A94</f>
        <v>Kylie Campbell</v>
      </c>
      <c r="C75" s="61" t="s">
        <v>93</v>
      </c>
      <c r="D75" s="62">
        <f>'Players by Team'!B94</f>
        <v>94</v>
      </c>
      <c r="E75" s="62">
        <f>'Players by Team'!C94</f>
        <v>82</v>
      </c>
      <c r="F75" s="62">
        <f>'Players by Team'!D94</f>
        <v>75</v>
      </c>
      <c r="G75" s="62">
        <f>'Players by Team'!E94</f>
        <v>251</v>
      </c>
      <c r="H75" s="49">
        <f>IF(G75="0","0",RANK(G75,G$5:G$159,1))</f>
        <v>68</v>
      </c>
    </row>
    <row r="76" spans="2:8">
      <c r="B76" s="15" t="str">
        <f>'Players by Team'!A78</f>
        <v>Victoria Patterson</v>
      </c>
      <c r="C76" s="61" t="str">
        <f>'Players by Team'!$A$73</f>
        <v>REAGAN</v>
      </c>
      <c r="D76" s="62">
        <f>'Players by Team'!B78</f>
        <v>82</v>
      </c>
      <c r="E76" s="62">
        <f>'Players by Team'!C78</f>
        <v>86</v>
      </c>
      <c r="F76" s="62">
        <f>'Players by Team'!D78</f>
        <v>84</v>
      </c>
      <c r="G76" s="62">
        <f>'Players by Team'!E78</f>
        <v>252</v>
      </c>
      <c r="H76" s="49">
        <f>IF(G76="0","0",RANK(G76,G$5:G$159,1))</f>
        <v>72</v>
      </c>
    </row>
    <row r="77" spans="2:8">
      <c r="B77" s="15" t="str">
        <f>'Players by Team'!G27</f>
        <v>Audrey Jackson</v>
      </c>
      <c r="C77" s="61" t="str">
        <f>'Players by Team'!$G$25</f>
        <v>GRAPEVINE</v>
      </c>
      <c r="D77" s="15">
        <f>'Players by Team'!H27</f>
        <v>89</v>
      </c>
      <c r="E77" s="15">
        <f>'Players by Team'!I27</f>
        <v>80</v>
      </c>
      <c r="F77" s="15">
        <f>'Players by Team'!J27</f>
        <v>83</v>
      </c>
      <c r="G77" s="15">
        <f>'Players by Team'!K27</f>
        <v>252</v>
      </c>
      <c r="H77" s="49">
        <f>IF(G77="0","0",RANK(G77,G$5:G$159,1))</f>
        <v>72</v>
      </c>
    </row>
    <row r="78" spans="2:8">
      <c r="B78" s="15" t="str">
        <f>'Players by Team'!M43</f>
        <v>Kennedy Lee</v>
      </c>
      <c r="C78" s="61" t="str">
        <f>'Players by Team'!$M$41</f>
        <v>LAKE RIDGE</v>
      </c>
      <c r="D78" s="62">
        <f>'Players by Team'!N43</f>
        <v>90</v>
      </c>
      <c r="E78" s="62">
        <f>'Players by Team'!O43</f>
        <v>84</v>
      </c>
      <c r="F78" s="62">
        <f>'Players by Team'!P43</f>
        <v>78</v>
      </c>
      <c r="G78" s="62">
        <f>'Players by Team'!Q43</f>
        <v>252</v>
      </c>
      <c r="H78" s="49">
        <f>IF(G78="0","0",RANK(G78,G$5:G$159,1))</f>
        <v>72</v>
      </c>
    </row>
    <row r="79" spans="2:8">
      <c r="B79" s="15" t="str">
        <f>'Players by Team'!A86</f>
        <v>Sofia Bastidas</v>
      </c>
      <c r="C79" s="61" t="str">
        <f>'Players by Team'!$A$81</f>
        <v>THE WOODLANDS</v>
      </c>
      <c r="D79" s="15">
        <f>'Players by Team'!B86</f>
        <v>92</v>
      </c>
      <c r="E79" s="15">
        <f>'Players by Team'!C86</f>
        <v>82</v>
      </c>
      <c r="F79" s="15">
        <f>'Players by Team'!D86</f>
        <v>78</v>
      </c>
      <c r="G79" s="15">
        <f>'Players by Team'!E86</f>
        <v>252</v>
      </c>
      <c r="H79" s="49">
        <f>IF(G79="0","0",RANK(G79,G$5:G$159,1))</f>
        <v>72</v>
      </c>
    </row>
    <row r="80" spans="2:8">
      <c r="B80" s="15" t="str">
        <f>'Players by Team'!G28</f>
        <v>Hannah Sirkin</v>
      </c>
      <c r="C80" s="61" t="str">
        <f>'Players by Team'!$G$25</f>
        <v>GRAPEVINE</v>
      </c>
      <c r="D80" s="15">
        <f>'Players by Team'!H28</f>
        <v>90</v>
      </c>
      <c r="E80" s="15">
        <f>'Players by Team'!I28</f>
        <v>78</v>
      </c>
      <c r="F80" s="15">
        <f>'Players by Team'!J28</f>
        <v>85</v>
      </c>
      <c r="G80" s="15">
        <f>'Players by Team'!K28</f>
        <v>253</v>
      </c>
      <c r="H80" s="49">
        <f>IF(G80="0","0",RANK(G80,G$5:G$159,1))</f>
        <v>76</v>
      </c>
    </row>
    <row r="81" spans="2:8">
      <c r="B81" s="15" t="str">
        <f>'Players by Team'!M5</f>
        <v>Lauren Nguyenpu</v>
      </c>
      <c r="C81" s="61" t="str">
        <f>'Players by Team'!$M$1</f>
        <v>ALLEN WHITE</v>
      </c>
      <c r="D81" s="15">
        <f>'Players by Team'!N5</f>
        <v>87</v>
      </c>
      <c r="E81" s="15">
        <f>'Players by Team'!O5</f>
        <v>82</v>
      </c>
      <c r="F81" s="15">
        <f>'Players by Team'!P5</f>
        <v>84</v>
      </c>
      <c r="G81" s="15">
        <f>'Players by Team'!Q5</f>
        <v>253</v>
      </c>
      <c r="H81" s="49">
        <f>IF(G81="0","0",RANK(G81,G$5:G$159,1))</f>
        <v>76</v>
      </c>
    </row>
    <row r="82" spans="2:8">
      <c r="B82" s="15" t="str">
        <f>'Players by Team'!A53</f>
        <v>Olivia Vargas</v>
      </c>
      <c r="C82" s="61" t="str">
        <f>'Players by Team'!$A$49</f>
        <v>LAKE TRAVIS</v>
      </c>
      <c r="D82" s="61">
        <f>'Players by Team'!B53</f>
        <v>87</v>
      </c>
      <c r="E82" s="61">
        <f>'Players by Team'!C53</f>
        <v>83</v>
      </c>
      <c r="F82" s="61">
        <f>'Players by Team'!D53</f>
        <v>83</v>
      </c>
      <c r="G82" s="61">
        <f>'Players by Team'!E53</f>
        <v>253</v>
      </c>
      <c r="H82" s="49">
        <f>IF(G82="0","0",RANK(G82,G$5:G$159,1))</f>
        <v>76</v>
      </c>
    </row>
    <row r="83" spans="2:8">
      <c r="B83" s="15" t="str">
        <f>'Players by Team'!G53</f>
        <v>Natalie Russo</v>
      </c>
      <c r="C83" s="61" t="str">
        <f>'Players by Team'!$G$49</f>
        <v>LEBANON TRAIL</v>
      </c>
      <c r="D83" s="15">
        <f>'Players by Team'!H53</f>
        <v>81</v>
      </c>
      <c r="E83" s="15">
        <f>'Players by Team'!I53</f>
        <v>84</v>
      </c>
      <c r="F83" s="15">
        <f>'Players by Team'!D53</f>
        <v>83</v>
      </c>
      <c r="G83" s="15">
        <f>'Players by Team'!E53</f>
        <v>253</v>
      </c>
      <c r="H83" s="49">
        <f>IF(G83="0","0",RANK(G83,G$5:G$159,1))</f>
        <v>76</v>
      </c>
    </row>
    <row r="84" spans="2:8">
      <c r="B84" s="15" t="str">
        <f>'Players by Team'!G66</f>
        <v>Angela Aguirre</v>
      </c>
      <c r="C84" s="61" t="str">
        <f>'Players by Team'!$G$65</f>
        <v>PERMIAN</v>
      </c>
      <c r="D84" s="15">
        <f>'Players by Team'!H66</f>
        <v>82</v>
      </c>
      <c r="E84" s="15">
        <f>'Players by Team'!I66</f>
        <v>88</v>
      </c>
      <c r="F84" s="15">
        <f>'Players by Team'!J66</f>
        <v>83</v>
      </c>
      <c r="G84" s="15">
        <f>'Players by Team'!K66</f>
        <v>253</v>
      </c>
      <c r="H84" s="49">
        <f>IF(G84="0","0",RANK(G84,G$5:G$159,1))</f>
        <v>76</v>
      </c>
    </row>
    <row r="85" spans="2:8">
      <c r="B85" s="15" t="str">
        <f>'Players by Team'!M74</f>
        <v>Kenzie Parker</v>
      </c>
      <c r="C85" s="61" t="str">
        <f>'Players by Team'!$M$73</f>
        <v>TEXAS HIGH</v>
      </c>
      <c r="D85" s="15">
        <f>'Players by Team'!N74</f>
        <v>87</v>
      </c>
      <c r="E85" s="15">
        <f>'Players by Team'!O74</f>
        <v>83</v>
      </c>
      <c r="F85" s="15">
        <f>'Players by Team'!P74</f>
        <v>83</v>
      </c>
      <c r="G85" s="15">
        <f>'Players by Team'!Q74</f>
        <v>253</v>
      </c>
      <c r="H85" s="49">
        <f>IF(G85="0","0",RANK(G85,G$5:G$159,1))</f>
        <v>76</v>
      </c>
    </row>
    <row r="86" spans="2:8">
      <c r="B86" s="15" t="str">
        <f>'Players by Team'!G93</f>
        <v>Emily Hunt</v>
      </c>
      <c r="C86" s="61" t="s">
        <v>38</v>
      </c>
      <c r="D86" s="62">
        <f>'Players by Team'!H93</f>
        <v>82</v>
      </c>
      <c r="E86" s="62">
        <f>'Players by Team'!I93</f>
        <v>88</v>
      </c>
      <c r="F86" s="62">
        <f>'Players by Team'!J93</f>
        <v>83</v>
      </c>
      <c r="G86" s="62">
        <f>'Players by Team'!K93</f>
        <v>253</v>
      </c>
      <c r="H86" s="49">
        <f>IF(G86="0","0",RANK(G86,G$5:G$159,1))</f>
        <v>76</v>
      </c>
    </row>
    <row r="87" spans="2:8">
      <c r="B87" s="15" t="str">
        <f>'Players by Team'!A76</f>
        <v>Maria Ortiz</v>
      </c>
      <c r="C87" s="61" t="str">
        <f>'Players by Team'!$A$73</f>
        <v>REAGAN</v>
      </c>
      <c r="D87" s="62">
        <f>'Players by Team'!B76</f>
        <v>87</v>
      </c>
      <c r="E87" s="62">
        <f>'Players by Team'!C76</f>
        <v>87</v>
      </c>
      <c r="F87" s="62">
        <f>'Players by Team'!D76</f>
        <v>80</v>
      </c>
      <c r="G87" s="62">
        <f>'Players by Team'!E76</f>
        <v>254</v>
      </c>
      <c r="H87" s="49">
        <f>IF(G87="0","0",RANK(G87,G$5:G$159,1))</f>
        <v>83</v>
      </c>
    </row>
    <row r="88" spans="2:8">
      <c r="B88" s="15" t="str">
        <f>'Players by Team'!M54</f>
        <v>Leah Woodford</v>
      </c>
      <c r="C88" s="61" t="str">
        <f>'Players by Team'!$M$49</f>
        <v>LEGACY</v>
      </c>
      <c r="D88" s="61">
        <f>'Players by Team'!N54</f>
        <v>86</v>
      </c>
      <c r="E88" s="61">
        <f>'Players by Team'!O54</f>
        <v>80</v>
      </c>
      <c r="F88" s="61">
        <f>'Players by Team'!P54</f>
        <v>89</v>
      </c>
      <c r="G88" s="61">
        <f>'Players by Team'!Q54</f>
        <v>255</v>
      </c>
      <c r="H88" s="49">
        <f>IF(G88="0","0",RANK(G88,G$5:G$159,1))</f>
        <v>84</v>
      </c>
    </row>
    <row r="89" spans="2:8">
      <c r="B89" s="15" t="str">
        <f>'Players by Team'!A85</f>
        <v>Juliana Capacho</v>
      </c>
      <c r="C89" s="61" t="str">
        <f>'Players by Team'!$A$81</f>
        <v>THE WOODLANDS</v>
      </c>
      <c r="D89" s="62">
        <f>'Players by Team'!B85</f>
        <v>86</v>
      </c>
      <c r="E89" s="62">
        <f>'Players by Team'!C85</f>
        <v>83</v>
      </c>
      <c r="F89" s="62">
        <f>'Players by Team'!D85</f>
        <v>86</v>
      </c>
      <c r="G89" s="62">
        <f>'Players by Team'!E85</f>
        <v>255</v>
      </c>
      <c r="H89" s="49">
        <f>IF(G89="0","0",RANK(G89,G$5:G$159,1))</f>
        <v>84</v>
      </c>
    </row>
    <row r="90" spans="2:8">
      <c r="B90" s="15" t="str">
        <f>'Players by Team'!A77</f>
        <v>Sydney Sims</v>
      </c>
      <c r="C90" s="61" t="str">
        <f>'Players by Team'!$A$73</f>
        <v>REAGAN</v>
      </c>
      <c r="D90" s="62">
        <f>'Players by Team'!B77</f>
        <v>81</v>
      </c>
      <c r="E90" s="62">
        <f>'Players by Team'!C77</f>
        <v>88</v>
      </c>
      <c r="F90" s="62">
        <f>'Players by Team'!D77</f>
        <v>87</v>
      </c>
      <c r="G90" s="62">
        <f>'Players by Team'!E77</f>
        <v>256</v>
      </c>
      <c r="H90" s="49">
        <f>IF(G90="0","0",RANK(G90,G$5:G$159,1))</f>
        <v>86</v>
      </c>
    </row>
    <row r="91" spans="2:8">
      <c r="B91" s="15" t="str">
        <f>'Players by Team'!G12</f>
        <v>Bailey Ballou</v>
      </c>
      <c r="C91" s="61" t="str">
        <f>'Players by Team'!$G$9</f>
        <v>ANDREWS</v>
      </c>
      <c r="D91" s="62">
        <f>'Players by Team'!H12</f>
        <v>86</v>
      </c>
      <c r="E91" s="62">
        <f>'Players by Team'!I12</f>
        <v>85</v>
      </c>
      <c r="F91" s="62">
        <f>'Players by Team'!J12</f>
        <v>85</v>
      </c>
      <c r="G91" s="62">
        <f>'Players by Team'!K12</f>
        <v>256</v>
      </c>
      <c r="H91" s="49">
        <f>IF(G91="0","0",RANK(G91,G$5:G$159,1))</f>
        <v>86</v>
      </c>
    </row>
    <row r="92" spans="2:8">
      <c r="B92" s="15" t="str">
        <f>'Players by Team'!M11</f>
        <v>Mason Lewis</v>
      </c>
      <c r="C92" s="61" t="str">
        <f>'Players by Team'!$M$9</f>
        <v>ARLINGTON MARTIN</v>
      </c>
      <c r="D92" s="61">
        <f>'Players by Team'!N11</f>
        <v>71</v>
      </c>
      <c r="E92" s="61">
        <f>'Players by Team'!O11</f>
        <v>74</v>
      </c>
      <c r="F92" s="61">
        <f>'Players by Team'!P11</f>
        <v>73</v>
      </c>
      <c r="G92" s="61">
        <f>'Players by Team'!K12</f>
        <v>256</v>
      </c>
      <c r="H92" s="49">
        <f>IF(G92="0","0",RANK(G92,G$5:G$159,1))</f>
        <v>86</v>
      </c>
    </row>
    <row r="93" spans="2:8">
      <c r="B93" s="15" t="str">
        <f>'Players by Team'!M69</f>
        <v>Ally Schnagl</v>
      </c>
      <c r="C93" s="61" t="str">
        <f>'Players by Team'!$M$65</f>
        <v>PROSPER</v>
      </c>
      <c r="D93" s="62">
        <f>'Players by Team'!N69</f>
        <v>83</v>
      </c>
      <c r="E93" s="62">
        <f>'Players by Team'!O69</f>
        <v>90</v>
      </c>
      <c r="F93" s="62">
        <f>'Players by Team'!P69</f>
        <v>83</v>
      </c>
      <c r="G93" s="62">
        <f>'Players by Team'!Q69</f>
        <v>256</v>
      </c>
      <c r="H93" s="49">
        <f>IF(G93="0","0",RANK(G93,G$5:G$159,1))</f>
        <v>86</v>
      </c>
    </row>
    <row r="94" spans="2:8">
      <c r="B94" s="15" t="str">
        <f>'Players by Team'!A12</f>
        <v>Avery Britten</v>
      </c>
      <c r="C94" s="61" t="str">
        <f>'Players by Team'!$A$9</f>
        <v>AMARILLO HIGH</v>
      </c>
      <c r="D94" s="15">
        <f>'Players by Team'!B12</f>
        <v>92</v>
      </c>
      <c r="E94" s="15">
        <f>'Players by Team'!C12</f>
        <v>78</v>
      </c>
      <c r="F94" s="15">
        <f>'Players by Team'!D12</f>
        <v>88</v>
      </c>
      <c r="G94" s="15">
        <f>'Players by Team'!E12</f>
        <v>258</v>
      </c>
      <c r="H94" s="49">
        <f>IF(G94="0","0",RANK(G94,G$5:G$159,1))</f>
        <v>90</v>
      </c>
    </row>
    <row r="95" spans="2:8">
      <c r="B95" s="15" t="str">
        <f>'Players by Team'!G42</f>
        <v>Anastasia White</v>
      </c>
      <c r="C95" s="61" t="str">
        <f>'Players by Team'!$G$41</f>
        <v>LAKE DALLAS</v>
      </c>
      <c r="D95" s="62">
        <f>'Players by Team'!H42</f>
        <v>81</v>
      </c>
      <c r="E95" s="62">
        <f>'Players by Team'!I42</f>
        <v>85</v>
      </c>
      <c r="F95" s="62">
        <f>'Players by Team'!J42</f>
        <v>94</v>
      </c>
      <c r="G95" s="62">
        <f>'Players by Team'!K42</f>
        <v>260</v>
      </c>
      <c r="H95" s="49">
        <f>IF(G95="0","0",RANK(G95,G$5:G$159,1))</f>
        <v>91</v>
      </c>
    </row>
    <row r="96" spans="2:8">
      <c r="B96" s="15" t="str">
        <f>'Players by Team'!G21</f>
        <v>Kaitlyn O'Daniel</v>
      </c>
      <c r="C96" s="61" t="str">
        <f>'Players by Team'!$G$17</f>
        <v>C. HERITAGE</v>
      </c>
      <c r="D96" s="15">
        <f>'Players by Team'!H21</f>
        <v>79</v>
      </c>
      <c r="E96" s="15">
        <f>'Players by Team'!I21</f>
        <v>90</v>
      </c>
      <c r="F96" s="15">
        <f>'Players by Team'!J21</f>
        <v>91</v>
      </c>
      <c r="G96" s="15">
        <f>'Players by Team'!K21</f>
        <v>260</v>
      </c>
      <c r="H96" s="49">
        <f>IF(G96="0","0",RANK(G96,G$5:G$159,1))</f>
        <v>91</v>
      </c>
    </row>
    <row r="97" spans="2:8">
      <c r="B97" s="15" t="str">
        <f>'Players by Team'!G29</f>
        <v>Alaina Kubo</v>
      </c>
      <c r="C97" s="61" t="str">
        <f>'Players by Team'!$G$25</f>
        <v>GRAPEVINE</v>
      </c>
      <c r="D97" s="15">
        <f>'Players by Team'!H29</f>
        <v>90</v>
      </c>
      <c r="E97" s="15">
        <f>'Players by Team'!I29</f>
        <v>82</v>
      </c>
      <c r="F97" s="15">
        <f>'Players by Team'!J29</f>
        <v>88</v>
      </c>
      <c r="G97" s="15">
        <f>'Players by Team'!K29</f>
        <v>260</v>
      </c>
      <c r="H97" s="49">
        <f>IF(G97="0","0",RANK(G97,G$5:G$159,1))</f>
        <v>91</v>
      </c>
    </row>
    <row r="98" spans="2:8">
      <c r="B98" s="15" t="str">
        <f>'Players by Team'!M35</f>
        <v>Kalyn Otten</v>
      </c>
      <c r="C98" s="61" t="str">
        <f>'Players by Team'!$M$33</f>
        <v>JOHNSON</v>
      </c>
      <c r="D98" s="62">
        <f>'Players by Team'!N35</f>
        <v>87</v>
      </c>
      <c r="E98" s="62">
        <f>'Players by Team'!O35</f>
        <v>90</v>
      </c>
      <c r="F98" s="62">
        <f>'Players by Team'!P35</f>
        <v>83</v>
      </c>
      <c r="G98" s="62">
        <f>'Players by Team'!Q35</f>
        <v>260</v>
      </c>
      <c r="H98" s="49">
        <f>IF(G98="0","0",RANK(G98,G$5:G$159,1))</f>
        <v>91</v>
      </c>
    </row>
    <row r="99" spans="2:8">
      <c r="B99" s="15" t="str">
        <f>'Players by Team'!M60</f>
        <v>Maddie Sanders</v>
      </c>
      <c r="C99" s="61" t="str">
        <f>'Players by Team'!$M$57</f>
        <v>M. HERITAGE</v>
      </c>
      <c r="D99" s="62">
        <f>'Players by Team'!N60</f>
        <v>91</v>
      </c>
      <c r="E99" s="62">
        <f>'Players by Team'!O60</f>
        <v>87</v>
      </c>
      <c r="F99" s="62">
        <f>'Players by Team'!P60</f>
        <v>83</v>
      </c>
      <c r="G99" s="62">
        <f>'Players by Team'!Q60</f>
        <v>261</v>
      </c>
      <c r="H99" s="49">
        <f>IF(G99="0","0",RANK(G99,G$5:G$159,1))</f>
        <v>95</v>
      </c>
    </row>
    <row r="100" spans="2:8">
      <c r="B100" s="15" t="str">
        <f>'Players by Team'!G91</f>
        <v>Sydney Kincade</v>
      </c>
      <c r="C100" s="61" t="s">
        <v>70</v>
      </c>
      <c r="D100" s="62">
        <f>'Players by Team'!H91</f>
        <v>88</v>
      </c>
      <c r="E100" s="62">
        <f>'Players by Team'!I91</f>
        <v>86</v>
      </c>
      <c r="F100" s="62">
        <f>'Players by Team'!J91</f>
        <v>88</v>
      </c>
      <c r="G100" s="62">
        <f>'Players by Team'!K91</f>
        <v>262</v>
      </c>
      <c r="H100" s="49">
        <f>IF(G100="0","0",RANK(G100,G$5:G$159,1))</f>
        <v>96</v>
      </c>
    </row>
    <row r="101" spans="2:8">
      <c r="B101" s="15" t="str">
        <f>'Players by Team'!G6</f>
        <v>Sarah Zeng</v>
      </c>
      <c r="C101" s="61" t="str">
        <f>'Players by Team'!$G$1</f>
        <v>ALLEN BLUE</v>
      </c>
      <c r="D101" s="61">
        <f>'Players by Team'!H6</f>
        <v>86</v>
      </c>
      <c r="E101" s="61">
        <f>'Players by Team'!I6</f>
        <v>89</v>
      </c>
      <c r="F101" s="61">
        <f>'Players by Team'!J6</f>
        <v>87</v>
      </c>
      <c r="G101" s="61">
        <f>'Players by Team'!K6</f>
        <v>262</v>
      </c>
      <c r="H101" s="49">
        <f>IF(G101="0","0",RANK(G101,G$5:G$159,1))</f>
        <v>96</v>
      </c>
    </row>
    <row r="102" spans="2:8">
      <c r="B102" s="15" t="str">
        <f>'Players by Team'!A95</f>
        <v>Lauren Medrano</v>
      </c>
      <c r="C102" s="61" t="s">
        <v>66</v>
      </c>
      <c r="D102" s="62">
        <f>'Players by Team'!B95</f>
        <v>93</v>
      </c>
      <c r="E102" s="62">
        <f>'Players by Team'!C95</f>
        <v>86</v>
      </c>
      <c r="F102" s="62">
        <f>'Players by Team'!D95</f>
        <v>83</v>
      </c>
      <c r="G102" s="62">
        <f>'Players by Team'!E95</f>
        <v>262</v>
      </c>
      <c r="H102" s="49">
        <f>IF(G102="0","0",RANK(G102,G$5:G$159,1))</f>
        <v>96</v>
      </c>
    </row>
    <row r="103" spans="2:8">
      <c r="B103" s="15" t="str">
        <f>'Players by Team'!G20</f>
        <v>Reagan Lee</v>
      </c>
      <c r="C103" s="61" t="str">
        <f>'Players by Team'!$G$17</f>
        <v>C. HERITAGE</v>
      </c>
      <c r="D103" s="62">
        <f>'Players by Team'!H20</f>
        <v>85</v>
      </c>
      <c r="E103" s="62">
        <f>'Players by Team'!I20</f>
        <v>89</v>
      </c>
      <c r="F103" s="62">
        <f>'Players by Team'!J20</f>
        <v>89</v>
      </c>
      <c r="G103" s="62">
        <f>'Players by Team'!K20</f>
        <v>263</v>
      </c>
      <c r="H103" s="49">
        <f>IF(G103="0","0",RANK(G103,G$5:G$159,1))</f>
        <v>99</v>
      </c>
    </row>
    <row r="104" spans="2:8">
      <c r="B104" s="15" t="str">
        <f>'Players by Team'!G60</f>
        <v>Sofia McElroy</v>
      </c>
      <c r="C104" s="61" t="str">
        <f>'Players by Team'!$G$57</f>
        <v>MARCUS</v>
      </c>
      <c r="D104" s="62">
        <f>'Players by Team'!H60</f>
        <v>89</v>
      </c>
      <c r="E104" s="62">
        <f>'Players by Team'!I60</f>
        <v>87</v>
      </c>
      <c r="F104" s="62">
        <f>'Players by Team'!J60</f>
        <v>87</v>
      </c>
      <c r="G104" s="62">
        <f>'Players by Team'!K60</f>
        <v>263</v>
      </c>
      <c r="H104" s="49">
        <f>IF(G104="0","0",RANK(G104,G$5:G$159,1))</f>
        <v>99</v>
      </c>
    </row>
    <row r="105" spans="2:8">
      <c r="B105" s="15" t="str">
        <f>'Players by Team'!G61</f>
        <v>Jenny Sohn</v>
      </c>
      <c r="C105" s="61" t="str">
        <f>'Players by Team'!$G$57</f>
        <v>MARCUS</v>
      </c>
      <c r="D105" s="15">
        <f>'Players by Team'!H61</f>
        <v>92</v>
      </c>
      <c r="E105" s="15">
        <f>'Players by Team'!I61</f>
        <v>85</v>
      </c>
      <c r="F105" s="15">
        <f>'Players by Team'!J61</f>
        <v>86</v>
      </c>
      <c r="G105" s="15">
        <f>'Players by Team'!K61</f>
        <v>263</v>
      </c>
      <c r="H105" s="49">
        <f>IF(G105="0","0",RANK(G105,G$5:G$159,1))</f>
        <v>99</v>
      </c>
    </row>
    <row r="106" spans="2:8">
      <c r="B106" s="15" t="str">
        <f>'Players by Team'!A75</f>
        <v>Skylar Thomas</v>
      </c>
      <c r="C106" s="61" t="str">
        <f>'Players by Team'!$A$73</f>
        <v>REAGAN</v>
      </c>
      <c r="D106" s="62">
        <f>'Players by Team'!B75</f>
        <v>85</v>
      </c>
      <c r="E106" s="62">
        <f>'Players by Team'!C75</f>
        <v>81</v>
      </c>
      <c r="F106" s="62">
        <f>'Players by Team'!D75</f>
        <v>98</v>
      </c>
      <c r="G106" s="62">
        <f>'Players by Team'!E75</f>
        <v>264</v>
      </c>
      <c r="H106" s="49">
        <f>IF(G106="0","0",RANK(G106,G$5:G$159,1))</f>
        <v>102</v>
      </c>
    </row>
    <row r="107" spans="2:8">
      <c r="B107" s="15" t="str">
        <f>'Players by Team'!A35</f>
        <v>Julia Cary</v>
      </c>
      <c r="C107" s="61" t="str">
        <f>'Players by Team'!$A$33</f>
        <v>HIGHLAND PARK</v>
      </c>
      <c r="D107" s="62">
        <f>'Players by Team'!B35</f>
        <v>94</v>
      </c>
      <c r="E107" s="62">
        <f>'Players by Team'!C35</f>
        <v>84</v>
      </c>
      <c r="F107" s="62">
        <f>'Players by Team'!D35</f>
        <v>86</v>
      </c>
      <c r="G107" s="62">
        <f>'Players by Team'!E35</f>
        <v>264</v>
      </c>
      <c r="H107" s="49">
        <f>IF(G107="0","0",RANK(G107,G$5:G$159,1))</f>
        <v>102</v>
      </c>
    </row>
    <row r="108" spans="2:8">
      <c r="B108" s="15" t="str">
        <f>'Players by Team'!M61</f>
        <v>Trinity Conard</v>
      </c>
      <c r="C108" s="61" t="str">
        <f>'Players by Team'!$M$57</f>
        <v>M. HERITAGE</v>
      </c>
      <c r="D108" s="62">
        <f>'Players by Team'!N61</f>
        <v>91</v>
      </c>
      <c r="E108" s="62">
        <f>'Players by Team'!O61</f>
        <v>82</v>
      </c>
      <c r="F108" s="62">
        <f>'Players by Team'!P61</f>
        <v>92</v>
      </c>
      <c r="G108" s="62">
        <f>'Players by Team'!Q61</f>
        <v>265</v>
      </c>
      <c r="H108" s="49">
        <f>IF(G108="0","0",RANK(G108,G$5:G$159,1))</f>
        <v>104</v>
      </c>
    </row>
    <row r="109" spans="2:8">
      <c r="B109" s="15" t="str">
        <f>'Players by Team'!M36</f>
        <v>Christina Trujillo</v>
      </c>
      <c r="C109" s="61" t="str">
        <f>'Players by Team'!$M$33</f>
        <v>JOHNSON</v>
      </c>
      <c r="D109" s="15">
        <f>'Players by Team'!N36</f>
        <v>95</v>
      </c>
      <c r="E109" s="15">
        <f>'Players by Team'!O36</f>
        <v>86</v>
      </c>
      <c r="F109" s="15">
        <f>'Players by Team'!P36</f>
        <v>84</v>
      </c>
      <c r="G109" s="15">
        <f>'Players by Team'!Q36</f>
        <v>265</v>
      </c>
      <c r="H109" s="49">
        <f>IF(G109="0","0",RANK(G109,G$5:G$159,1))</f>
        <v>104</v>
      </c>
    </row>
    <row r="110" spans="2:8">
      <c r="B110" s="15" t="str">
        <f>'Players by Team'!G30</f>
        <v>Elin Stones</v>
      </c>
      <c r="C110" s="61" t="str">
        <f>'Players by Team'!$G$25</f>
        <v>GRAPEVINE</v>
      </c>
      <c r="D110" s="62">
        <f>'Players by Team'!H30</f>
        <v>94</v>
      </c>
      <c r="E110" s="62">
        <f>'Players by Team'!I30</f>
        <v>87</v>
      </c>
      <c r="F110" s="62">
        <f>'Players by Team'!J30</f>
        <v>85</v>
      </c>
      <c r="G110" s="62">
        <f>'Players by Team'!K30</f>
        <v>266</v>
      </c>
      <c r="H110" s="49">
        <f>IF(G110="0","0",RANK(G110,G$5:G$159,1))</f>
        <v>106</v>
      </c>
    </row>
    <row r="111" spans="2:8">
      <c r="B111" s="15" t="str">
        <f>'Players by Team'!A13</f>
        <v>Karlee Holcomb</v>
      </c>
      <c r="C111" s="61" t="str">
        <f>'Players by Team'!$A$9</f>
        <v>AMARILLO HIGH</v>
      </c>
      <c r="D111" s="15">
        <f>'Players by Team'!B13</f>
        <v>89</v>
      </c>
      <c r="E111" s="15">
        <f>'Players by Team'!C13</f>
        <v>90</v>
      </c>
      <c r="F111" s="15">
        <f>'Players by Team'!D13</f>
        <v>88</v>
      </c>
      <c r="G111" s="15">
        <f>'Players by Team'!E13</f>
        <v>267</v>
      </c>
      <c r="H111" s="49">
        <f>IF(G111="0","0",RANK(G111,G$5:G$159,1))</f>
        <v>107</v>
      </c>
    </row>
    <row r="112" spans="2:8">
      <c r="B112" s="15" t="str">
        <f>'Players by Team'!G68</f>
        <v>Jocelyn Dominguez</v>
      </c>
      <c r="C112" s="61" t="str">
        <f>'Players by Team'!$G$65</f>
        <v>PERMIAN</v>
      </c>
      <c r="D112" s="15">
        <f>'Players by Team'!H68</f>
        <v>85</v>
      </c>
      <c r="E112" s="15">
        <f>'Players by Team'!I68</f>
        <v>94</v>
      </c>
      <c r="F112" s="15">
        <f>'Players by Team'!J68</f>
        <v>88</v>
      </c>
      <c r="G112" s="15">
        <f>'Players by Team'!K68</f>
        <v>267</v>
      </c>
      <c r="H112" s="49">
        <f>IF(G112="0","0",RANK(G112,G$5:G$159,1))</f>
        <v>107</v>
      </c>
    </row>
    <row r="113" spans="2:8">
      <c r="B113" s="15" t="str">
        <f>'Players by Team'!G5</f>
        <v>Marina Thuesen</v>
      </c>
      <c r="C113" s="61" t="str">
        <f>'Players by Team'!$G$1</f>
        <v>ALLEN BLUE</v>
      </c>
      <c r="D113" s="61">
        <f>'Players by Team'!H5</f>
        <v>89</v>
      </c>
      <c r="E113" s="61">
        <f>'Players by Team'!I5</f>
        <v>91</v>
      </c>
      <c r="F113" s="61">
        <f>'Players by Team'!J5</f>
        <v>89</v>
      </c>
      <c r="G113" s="61">
        <f>'Players by Team'!K5</f>
        <v>269</v>
      </c>
      <c r="H113" s="49">
        <f>IF(G113="0","0",RANK(G113,G$5:G$159,1))</f>
        <v>109</v>
      </c>
    </row>
    <row r="114" spans="2:8">
      <c r="B114" s="15" t="str">
        <f>'Players by Team'!G62</f>
        <v>Taylor Charlton</v>
      </c>
      <c r="C114" s="61" t="str">
        <f>'Players by Team'!$G$57</f>
        <v>MARCUS</v>
      </c>
      <c r="D114" s="15">
        <f>'Players by Team'!H62</f>
        <v>98</v>
      </c>
      <c r="E114" s="15">
        <f>'Players by Team'!I62</f>
        <v>86</v>
      </c>
      <c r="F114" s="15">
        <f>'Players by Team'!J62</f>
        <v>85</v>
      </c>
      <c r="G114" s="15">
        <f>'Players by Team'!K62</f>
        <v>269</v>
      </c>
      <c r="H114" s="49">
        <f>IF(G114="0","0",RANK(G114,G$5:G$159,1))</f>
        <v>109</v>
      </c>
    </row>
    <row r="115" spans="2:8">
      <c r="B115" s="15" t="str">
        <f>'Players by Team'!A6</f>
        <v>Amanda Slowey</v>
      </c>
      <c r="C115" s="61" t="str">
        <f>'Players by Team'!$A$1</f>
        <v>ALAMO HEIGHTS</v>
      </c>
      <c r="D115" s="61">
        <f>'Players by Team'!B6</f>
        <v>87</v>
      </c>
      <c r="E115" s="61">
        <f>'Players by Team'!C6</f>
        <v>99</v>
      </c>
      <c r="F115" s="61">
        <f>'Players by Team'!D6</f>
        <v>83</v>
      </c>
      <c r="G115" s="61">
        <f>'Players by Team'!E6</f>
        <v>269</v>
      </c>
      <c r="H115" s="49">
        <f>IF(G115="0","0",RANK(G115,G$5:G$159,1))</f>
        <v>109</v>
      </c>
    </row>
    <row r="116" spans="2:8">
      <c r="B116" s="15" t="str">
        <f>'Players by Team'!M30</f>
        <v>Sidney Straight</v>
      </c>
      <c r="C116" s="61" t="str">
        <f>'Players by Team'!$M$25</f>
        <v>HEBRON</v>
      </c>
      <c r="D116" s="61">
        <f>'Players by Team'!N30</f>
        <v>87</v>
      </c>
      <c r="E116" s="61">
        <f>'Players by Team'!O30</f>
        <v>87</v>
      </c>
      <c r="F116" s="61">
        <f>'Players by Team'!P30</f>
        <v>96</v>
      </c>
      <c r="G116" s="61">
        <f>'Players by Team'!Q30</f>
        <v>270</v>
      </c>
      <c r="H116" s="49">
        <f>IF(G116="0","0",RANK(G116,G$5:G$159,1))</f>
        <v>112</v>
      </c>
    </row>
    <row r="117" spans="2:8">
      <c r="B117" s="15" t="str">
        <f>'Players by Team'!M52</f>
        <v>Lauren Mascarenas</v>
      </c>
      <c r="C117" s="61" t="str">
        <f>'Players by Team'!$M$49</f>
        <v>LEGACY</v>
      </c>
      <c r="D117" s="61">
        <f>'Players by Team'!N52</f>
        <v>87</v>
      </c>
      <c r="E117" s="61">
        <f>'Players by Team'!O52</f>
        <v>98</v>
      </c>
      <c r="F117" s="61">
        <f>'Players by Team'!P52</f>
        <v>85</v>
      </c>
      <c r="G117" s="61">
        <f>'Players by Team'!Q52</f>
        <v>270</v>
      </c>
      <c r="H117" s="49">
        <f>IF(G117="0","0",RANK(G117,G$5:G$159,1))</f>
        <v>112</v>
      </c>
    </row>
    <row r="118" spans="2:8">
      <c r="B118" s="15" t="str">
        <f>'Players by Team'!M44</f>
        <v>Lawryn Radford</v>
      </c>
      <c r="C118" s="61" t="str">
        <f>'Players by Team'!$M$41</f>
        <v>LAKE RIDGE</v>
      </c>
      <c r="D118" s="62">
        <f>'Players by Team'!N44</f>
        <v>87</v>
      </c>
      <c r="E118" s="62">
        <f>'Players by Team'!O44</f>
        <v>93</v>
      </c>
      <c r="F118" s="62">
        <f>'Players by Team'!P44</f>
        <v>91</v>
      </c>
      <c r="G118" s="62">
        <f>'Players by Team'!Q44</f>
        <v>271</v>
      </c>
      <c r="H118" s="49">
        <f>IF(G118="0","0",RANK(G118,G$5:G$159,1))</f>
        <v>114</v>
      </c>
    </row>
    <row r="119" spans="2:8">
      <c r="B119" s="15" t="str">
        <f>'Players by Team'!G13</f>
        <v>Sarah Strube</v>
      </c>
      <c r="C119" s="61" t="str">
        <f>'Players by Team'!$G$9</f>
        <v>ANDREWS</v>
      </c>
      <c r="D119" s="15">
        <f>'Players by Team'!H13</f>
        <v>82</v>
      </c>
      <c r="E119" s="15">
        <f>'Players by Team'!I13</f>
        <v>95</v>
      </c>
      <c r="F119" s="15">
        <f>'Players by Team'!J13</f>
        <v>96</v>
      </c>
      <c r="G119" s="15">
        <f>'Players by Team'!K13</f>
        <v>273</v>
      </c>
      <c r="H119" s="49">
        <f>IF(G119="0","0",RANK(G119,G$5:G$159,1))</f>
        <v>115</v>
      </c>
    </row>
    <row r="120" spans="2:8">
      <c r="B120" s="15" t="str">
        <f>'Players by Team'!M12</f>
        <v>Kayleigh Havard</v>
      </c>
      <c r="C120" s="61" t="str">
        <f>'Players by Team'!$M$9</f>
        <v>ARLINGTON MARTIN</v>
      </c>
      <c r="D120" s="61">
        <f>'Players by Team'!N12</f>
        <v>82</v>
      </c>
      <c r="E120" s="61">
        <f>'Players by Team'!O12</f>
        <v>90</v>
      </c>
      <c r="F120" s="61">
        <f>'Players by Team'!P12</f>
        <v>84</v>
      </c>
      <c r="G120" s="61">
        <f>'Players by Team'!K13</f>
        <v>273</v>
      </c>
      <c r="H120" s="49">
        <f>IF(G120="0","0",RANK(G120,G$5:G$159,1))</f>
        <v>115</v>
      </c>
    </row>
    <row r="121" spans="2:8">
      <c r="B121" s="15" t="str">
        <f>'Players by Team'!A92</f>
        <v>Gracie O'Brien</v>
      </c>
      <c r="C121" s="61" t="s">
        <v>92</v>
      </c>
      <c r="D121" s="62">
        <f>'Players by Team'!B92</f>
        <v>102</v>
      </c>
      <c r="E121" s="62">
        <f>'Players by Team'!C92</f>
        <v>89</v>
      </c>
      <c r="F121" s="62">
        <f>'Players by Team'!D92</f>
        <v>84</v>
      </c>
      <c r="G121" s="62">
        <f>'Players by Team'!E92</f>
        <v>275</v>
      </c>
      <c r="H121" s="49">
        <f>IF(G121="0","0",RANK(G121,G$5:G$159,1))</f>
        <v>117</v>
      </c>
    </row>
    <row r="122" spans="2:8">
      <c r="B122" s="15" t="str">
        <f>'Players by Team'!G3</f>
        <v>Abigail Inocian</v>
      </c>
      <c r="C122" s="61" t="str">
        <f>'Players by Team'!$G$1</f>
        <v>ALLEN BLUE</v>
      </c>
      <c r="D122" s="61">
        <f>'Players by Team'!H3</f>
        <v>101</v>
      </c>
      <c r="E122" s="61">
        <f>'Players by Team'!I3</f>
        <v>92</v>
      </c>
      <c r="F122" s="61">
        <f>'Players by Team'!J3</f>
        <v>84</v>
      </c>
      <c r="G122" s="61">
        <f>'Players by Team'!K3</f>
        <v>277</v>
      </c>
      <c r="H122" s="49">
        <f>IF(G122="0","0",RANK(G122,G$5:G$159,1))</f>
        <v>118</v>
      </c>
    </row>
    <row r="123" spans="2:8">
      <c r="B123" s="15" t="str">
        <f>'Players by Team'!A22</f>
        <v>Avery Mrak</v>
      </c>
      <c r="C123" s="61" t="str">
        <f>'Players by Team'!$A$17</f>
        <v>BYRON NELSON</v>
      </c>
      <c r="D123" s="62">
        <f>'Players by Team'!B22</f>
        <v>100</v>
      </c>
      <c r="E123" s="62">
        <f>'Players by Team'!C22</f>
        <v>91</v>
      </c>
      <c r="F123" s="62">
        <f>'Players by Team'!D22</f>
        <v>87</v>
      </c>
      <c r="G123" s="62">
        <f>'Players by Team'!E22</f>
        <v>278</v>
      </c>
      <c r="H123" s="49">
        <f>IF(G123="0","0",RANK(G123,G$5:G$159,1))</f>
        <v>119</v>
      </c>
    </row>
    <row r="124" spans="2:8">
      <c r="B124" s="15" t="str">
        <f>'Players by Team'!A14</f>
        <v>Rhea Anderson</v>
      </c>
      <c r="C124" s="61" t="str">
        <f>'Players by Team'!$A$9</f>
        <v>AMARILLO HIGH</v>
      </c>
      <c r="D124" s="62">
        <f>'Players by Team'!B14</f>
        <v>95</v>
      </c>
      <c r="E124" s="62">
        <f>'Players by Team'!C14</f>
        <v>95</v>
      </c>
      <c r="F124" s="62">
        <f>'Players by Team'!D14</f>
        <v>89</v>
      </c>
      <c r="G124" s="62">
        <f>'Players by Team'!E14</f>
        <v>279</v>
      </c>
      <c r="H124" s="49">
        <f>IF(G124="0","0",RANK(G124,G$5:G$159,1))</f>
        <v>120</v>
      </c>
    </row>
    <row r="125" spans="2:8">
      <c r="B125" s="15" t="str">
        <f>'Players by Team'!A4</f>
        <v>Kate Heinrich</v>
      </c>
      <c r="C125" s="61" t="str">
        <f>'Players by Team'!$A$1</f>
        <v>ALAMO HEIGHTS</v>
      </c>
      <c r="D125" s="61">
        <f>'Players by Team'!B4</f>
        <v>96</v>
      </c>
      <c r="E125" s="61">
        <f>'Players by Team'!C4</f>
        <v>91</v>
      </c>
      <c r="F125" s="61">
        <f>'Players by Team'!D4</f>
        <v>95</v>
      </c>
      <c r="G125" s="61">
        <f>'Players by Team'!E4</f>
        <v>282</v>
      </c>
      <c r="H125" s="49">
        <f>IF(G125="0","0",RANK(G125,G$5:G$159,1))</f>
        <v>121</v>
      </c>
    </row>
    <row r="126" spans="2:8">
      <c r="B126" s="15" t="str">
        <f>'Players by Team'!A27</f>
        <v>Alexx Johnson</v>
      </c>
      <c r="C126" s="61" t="str">
        <f>'Players by Team'!$A$25</f>
        <v>EL PASO CORONADO</v>
      </c>
      <c r="D126" s="61">
        <f>'Players by Team'!B27</f>
        <v>93</v>
      </c>
      <c r="E126" s="61">
        <f>'Players by Team'!C27</f>
        <v>94</v>
      </c>
      <c r="F126" s="61">
        <f>'Players by Team'!D27</f>
        <v>97</v>
      </c>
      <c r="G126" s="61">
        <f>'Players by Team'!E27</f>
        <v>284</v>
      </c>
      <c r="H126" s="49">
        <f>IF(G126="0","0",RANK(G126,G$5:G$159,1))</f>
        <v>122</v>
      </c>
    </row>
    <row r="127" spans="2:8">
      <c r="B127" s="15" t="str">
        <f>'Players by Team'!M45</f>
        <v>Lauren Miller</v>
      </c>
      <c r="C127" s="61" t="str">
        <f>'Players by Team'!$M$41</f>
        <v>LAKE RIDGE</v>
      </c>
      <c r="D127" s="62">
        <f>'Players by Team'!N45</f>
        <v>88</v>
      </c>
      <c r="E127" s="62">
        <f>'Players by Team'!O45</f>
        <v>102</v>
      </c>
      <c r="F127" s="62">
        <f>'Players by Team'!P45</f>
        <v>94</v>
      </c>
      <c r="G127" s="62">
        <f>'Players by Team'!Q45</f>
        <v>284</v>
      </c>
      <c r="H127" s="49">
        <f>IF(G127="0","0",RANK(G127,G$5:G$159,1))</f>
        <v>122</v>
      </c>
    </row>
    <row r="128" spans="2:8">
      <c r="B128" s="15" t="str">
        <f>'Players by Team'!M70</f>
        <v>Jadyn James</v>
      </c>
      <c r="C128" s="61" t="str">
        <f>'Players by Team'!$M$65</f>
        <v>PROSPER</v>
      </c>
      <c r="D128" s="15">
        <f>'Players by Team'!N70</f>
        <v>96</v>
      </c>
      <c r="E128" s="15">
        <f>'Players by Team'!O70</f>
        <v>94</v>
      </c>
      <c r="F128" s="15">
        <f>'Players by Team'!P70</f>
        <v>95</v>
      </c>
      <c r="G128" s="15">
        <f>'Players by Team'!Q70</f>
        <v>285</v>
      </c>
      <c r="H128" s="49">
        <f>IF(G128="0","0",RANK(G128,G$5:G$159,1))</f>
        <v>124</v>
      </c>
    </row>
    <row r="129" spans="2:8">
      <c r="B129" s="15" t="str">
        <f>'Players by Team'!A29</f>
        <v>Mia Cossentino</v>
      </c>
      <c r="C129" s="61" t="str">
        <f>'Players by Team'!$A$25</f>
        <v>EL PASO CORONADO</v>
      </c>
      <c r="D129" s="61">
        <f>'Players by Team'!B29</f>
        <v>92</v>
      </c>
      <c r="E129" s="61">
        <f>'Players by Team'!C29</f>
        <v>96</v>
      </c>
      <c r="F129" s="61">
        <f>'Players by Team'!D29</f>
        <v>98</v>
      </c>
      <c r="G129" s="61">
        <f>'Players by Team'!E29</f>
        <v>286</v>
      </c>
      <c r="H129" s="49">
        <f>IF(G129="0","0",RANK(G129,G$5:G$159,1))</f>
        <v>125</v>
      </c>
    </row>
    <row r="130" spans="2:8">
      <c r="B130" s="15" t="str">
        <f>'Players by Team'!G14</f>
        <v>Taylor Carey</v>
      </c>
      <c r="C130" s="61" t="str">
        <f>'Players by Team'!$G$9</f>
        <v>ANDREWS</v>
      </c>
      <c r="D130" s="62">
        <f>'Players by Team'!H14</f>
        <v>99</v>
      </c>
      <c r="E130" s="62">
        <f>'Players by Team'!I14</f>
        <v>95</v>
      </c>
      <c r="F130" s="62">
        <f>'Players by Team'!J14</f>
        <v>92</v>
      </c>
      <c r="G130" s="62">
        <f>'Players by Team'!K14</f>
        <v>286</v>
      </c>
      <c r="H130" s="49">
        <f>IF(G130="0","0",RANK(G130,G$5:G$159,1))</f>
        <v>125</v>
      </c>
    </row>
    <row r="131" spans="2:8">
      <c r="B131" s="15" t="str">
        <f>'Players by Team'!M13</f>
        <v>Camille Breitenstein</v>
      </c>
      <c r="C131" s="61" t="str">
        <f>'Players by Team'!$M$9</f>
        <v>ARLINGTON MARTIN</v>
      </c>
      <c r="D131" s="61">
        <f>'Players by Team'!N13</f>
        <v>101</v>
      </c>
      <c r="E131" s="61">
        <f>'Players by Team'!O13</f>
        <v>93</v>
      </c>
      <c r="F131" s="61">
        <f>'Players by Team'!P13</f>
        <v>98</v>
      </c>
      <c r="G131" s="61">
        <f>'Players by Team'!K14</f>
        <v>286</v>
      </c>
      <c r="H131" s="49">
        <f>IF(G131="0","0",RANK(G131,G$5:G$159,1))</f>
        <v>125</v>
      </c>
    </row>
    <row r="132" spans="2:8">
      <c r="B132" s="15" t="str">
        <f>'Players by Team'!A62</f>
        <v>Erica Kim</v>
      </c>
      <c r="C132" s="61" t="str">
        <f>'Players by Team'!$A$57</f>
        <v>LIBERTY</v>
      </c>
      <c r="D132" s="62">
        <f>'Players by Team'!B62</f>
        <v>103</v>
      </c>
      <c r="E132" s="62">
        <f>'Players by Team'!C62</f>
        <v>94</v>
      </c>
      <c r="F132" s="62">
        <f>'Players by Team'!D62</f>
        <v>90</v>
      </c>
      <c r="G132" s="62">
        <f>'Players by Team'!E62</f>
        <v>287</v>
      </c>
      <c r="H132" s="49">
        <f>IF(G132="0","0",RANK(G132,G$5:G$159,1))</f>
        <v>128</v>
      </c>
    </row>
    <row r="133" spans="2:8">
      <c r="B133" s="15" t="str">
        <f>'Players by Team'!G43</f>
        <v>Allison Strong</v>
      </c>
      <c r="C133" s="61" t="str">
        <f>'Players by Team'!$G$41</f>
        <v>LAKE DALLAS</v>
      </c>
      <c r="D133" s="62">
        <f>'Players by Team'!H43</f>
        <v>95</v>
      </c>
      <c r="E133" s="62">
        <f>'Players by Team'!I43</f>
        <v>98</v>
      </c>
      <c r="F133" s="62">
        <f>'Players by Team'!J43</f>
        <v>96</v>
      </c>
      <c r="G133" s="62">
        <f>'Players by Team'!K43</f>
        <v>289</v>
      </c>
      <c r="H133" s="49">
        <f>IF(G133="0","0",RANK(G133,G$5:G$159,1))</f>
        <v>129</v>
      </c>
    </row>
    <row r="134" spans="2:8">
      <c r="B134" s="15" t="str">
        <f>'Players by Team'!A28</f>
        <v>Kate Goodrich</v>
      </c>
      <c r="C134" s="61" t="str">
        <f>'Players by Team'!$A$25</f>
        <v>EL PASO CORONADO</v>
      </c>
      <c r="D134" s="61">
        <f>'Players by Team'!B28</f>
        <v>98</v>
      </c>
      <c r="E134" s="61">
        <f>'Players by Team'!C28</f>
        <v>98</v>
      </c>
      <c r="F134" s="61">
        <f>'Players by Team'!D28</f>
        <v>93</v>
      </c>
      <c r="G134" s="61">
        <f>'Players by Team'!E28</f>
        <v>289</v>
      </c>
      <c r="H134" s="49">
        <f>IF(G134="0","0",RANK(G134,G$5:G$159,1))</f>
        <v>129</v>
      </c>
    </row>
    <row r="135" spans="2:8">
      <c r="B135" s="15" t="str">
        <f>'Players by Team'!A61</f>
        <v>Veronica Kim</v>
      </c>
      <c r="C135" s="61" t="str">
        <f>'Players by Team'!$A$57</f>
        <v>LIBERTY</v>
      </c>
      <c r="D135" s="62">
        <f>'Players by Team'!B61</f>
        <v>102</v>
      </c>
      <c r="E135" s="62">
        <f>'Players by Team'!C61</f>
        <v>98</v>
      </c>
      <c r="F135" s="62">
        <f>'Players by Team'!D61</f>
        <v>94</v>
      </c>
      <c r="G135" s="62">
        <f>'Players by Team'!E61</f>
        <v>294</v>
      </c>
      <c r="H135" s="49">
        <f>IF(G135="0","0",RANK(G135,G$5:G$159,1))</f>
        <v>131</v>
      </c>
    </row>
    <row r="136" spans="2:8">
      <c r="B136" s="15" t="str">
        <f>'Players by Team'!A68</f>
        <v>Libby Hall</v>
      </c>
      <c r="C136" s="61" t="str">
        <f>'Players by Team'!$A$65</f>
        <v>NORTHWEST</v>
      </c>
      <c r="D136" s="62">
        <f>'Players by Team'!B68</f>
        <v>106</v>
      </c>
      <c r="E136" s="62">
        <f>'Players by Team'!C68</f>
        <v>99</v>
      </c>
      <c r="F136" s="62">
        <f>'Players by Team'!D68</f>
        <v>90</v>
      </c>
      <c r="G136" s="62">
        <f>'Players by Team'!E68</f>
        <v>295</v>
      </c>
      <c r="H136" s="49">
        <f>IF(G136="0","0",RANK(G136,G$5:G$159,1))</f>
        <v>132</v>
      </c>
    </row>
    <row r="137" spans="2:8">
      <c r="B137" s="15" t="str">
        <f>'Players by Team'!M51</f>
        <v>Elle Campbell</v>
      </c>
      <c r="C137" s="61" t="str">
        <f>'Players by Team'!$M$49</f>
        <v>LEGACY</v>
      </c>
      <c r="D137" s="61">
        <f>'Players by Team'!N51</f>
        <v>96</v>
      </c>
      <c r="E137" s="61">
        <f>'Players by Team'!O51</f>
        <v>100</v>
      </c>
      <c r="F137" s="61">
        <f>'Players by Team'!P51</f>
        <v>100</v>
      </c>
      <c r="G137" s="61">
        <f>'Players by Team'!Q51</f>
        <v>296</v>
      </c>
      <c r="H137" s="49">
        <f>IF(G137="0","0",RANK(G137,G$5:G$159,1))</f>
        <v>133</v>
      </c>
    </row>
    <row r="138" spans="2:8">
      <c r="B138" s="15" t="str">
        <f>'Players by Team'!M38</f>
        <v>Sofia Wildeman</v>
      </c>
      <c r="C138" s="61" t="str">
        <f>'Players by Team'!$M$33</f>
        <v>JOHNSON</v>
      </c>
      <c r="D138" s="62">
        <f>'Players by Team'!N38</f>
        <v>106</v>
      </c>
      <c r="E138" s="62">
        <f>'Players by Team'!O38</f>
        <v>97</v>
      </c>
      <c r="F138" s="62">
        <f>'Players by Team'!P38</f>
        <v>94</v>
      </c>
      <c r="G138" s="62">
        <f>'Players by Team'!Q38</f>
        <v>297</v>
      </c>
      <c r="H138" s="49">
        <f>IF(G138="0","0",RANK(G138,G$5:G$159,1))</f>
        <v>134</v>
      </c>
    </row>
    <row r="139" spans="2:8">
      <c r="B139" s="15" t="str">
        <f>'Players by Team'!M53</f>
        <v>Brianna White</v>
      </c>
      <c r="C139" s="61" t="str">
        <f>'Players by Team'!$M$49</f>
        <v>LEGACY</v>
      </c>
      <c r="D139" s="61">
        <f>'Players by Team'!N53</f>
        <v>104</v>
      </c>
      <c r="E139" s="61">
        <f>'Players by Team'!O53</f>
        <v>101</v>
      </c>
      <c r="F139" s="61">
        <f>'Players by Team'!P53</f>
        <v>92</v>
      </c>
      <c r="G139" s="61">
        <f>'Players by Team'!Q53</f>
        <v>297</v>
      </c>
      <c r="H139" s="49">
        <f>IF(G139="0","0",RANK(G139,G$5:G$159,1))</f>
        <v>134</v>
      </c>
    </row>
    <row r="140" spans="2:8">
      <c r="B140" s="15" t="str">
        <f>'Players by Team'!G4</f>
        <v>Megha Reddy</v>
      </c>
      <c r="C140" s="61" t="str">
        <f>'Players by Team'!$G$1</f>
        <v>ALLEN BLUE</v>
      </c>
      <c r="D140" s="61">
        <f>'Players by Team'!H4</f>
        <v>96</v>
      </c>
      <c r="E140" s="61">
        <f>'Players by Team'!I4</f>
        <v>98</v>
      </c>
      <c r="F140" s="61">
        <f>'Players by Team'!J4</f>
        <v>104</v>
      </c>
      <c r="G140" s="61">
        <f>'Players by Team'!K4</f>
        <v>298</v>
      </c>
      <c r="H140" s="49">
        <f>IF(G140="0","0",RANK(G140,G$5:G$159,1))</f>
        <v>136</v>
      </c>
    </row>
    <row r="141" spans="2:8">
      <c r="B141" s="15" t="str">
        <f>'Players by Team'!G22</f>
        <v>Rylie Redden</v>
      </c>
      <c r="C141" s="61" t="str">
        <f>'Players by Team'!$G$17</f>
        <v>C. HERITAGE</v>
      </c>
      <c r="D141" s="15">
        <f>'Players by Team'!H22</f>
        <v>96</v>
      </c>
      <c r="E141" s="15">
        <f>'Players by Team'!I22</f>
        <v>101</v>
      </c>
      <c r="F141" s="15">
        <f>'Players by Team'!J22</f>
        <v>101</v>
      </c>
      <c r="G141" s="15">
        <f>'Players by Team'!K22</f>
        <v>298</v>
      </c>
      <c r="H141" s="49">
        <f>IF(G141="0","0",RANK(G141,G$5:G$159,1))</f>
        <v>136</v>
      </c>
    </row>
    <row r="142" spans="2:8">
      <c r="B142" s="15" t="str">
        <f>'Players by Team'!M14</f>
        <v>Sophia Rick</v>
      </c>
      <c r="C142" s="61" t="str">
        <f>'Players by Team'!$M$9</f>
        <v>ARLINGTON MARTIN</v>
      </c>
      <c r="D142" s="61">
        <f>'Players by Team'!N14</f>
        <v>105</v>
      </c>
      <c r="E142" s="61">
        <f>'Players by Team'!O14</f>
        <v>99</v>
      </c>
      <c r="F142" s="61">
        <f>'Players by Team'!P14</f>
        <v>98</v>
      </c>
      <c r="G142" s="61">
        <f>'Players by Team'!Q14</f>
        <v>302</v>
      </c>
      <c r="H142" s="49">
        <f>IF(G142="0","0",RANK(G142,G$5:G$159,1))</f>
        <v>138</v>
      </c>
    </row>
    <row r="143" spans="2:8">
      <c r="B143" s="15" t="str">
        <f>'Players by Team'!A30</f>
        <v>Taylor Bochnowski</v>
      </c>
      <c r="C143" s="61" t="str">
        <f>'Players by Team'!$A$25</f>
        <v>EL PASO CORONADO</v>
      </c>
      <c r="D143" s="61">
        <f>'Players by Team'!B30</f>
        <v>110</v>
      </c>
      <c r="E143" s="61">
        <f>'Players by Team'!C30</f>
        <v>104</v>
      </c>
      <c r="F143" s="61">
        <f>'Players by Team'!D30</f>
        <v>92</v>
      </c>
      <c r="G143" s="61">
        <f>'Players by Team'!E30</f>
        <v>306</v>
      </c>
      <c r="H143" s="49">
        <f>IF(G143="0","0",RANK(G143,G$5:G$159,1))</f>
        <v>139</v>
      </c>
    </row>
    <row r="144" spans="2:8">
      <c r="B144" s="15" t="str">
        <f>'Players by Team'!M37</f>
        <v>Clarissa Castillo</v>
      </c>
      <c r="C144" s="61" t="str">
        <f>'Players by Team'!$M$33</f>
        <v>JOHNSON</v>
      </c>
      <c r="D144" s="15">
        <f>'Players by Team'!N37</f>
        <v>103</v>
      </c>
      <c r="E144" s="15">
        <f>'Players by Team'!O37</f>
        <v>100</v>
      </c>
      <c r="F144" s="15">
        <f>'Players by Team'!P37</f>
        <v>104</v>
      </c>
      <c r="G144" s="15">
        <f>'Players by Team'!Q37</f>
        <v>307</v>
      </c>
      <c r="H144" s="49">
        <f>IF(G144="0","0",RANK(G144,G$5:G$159,1))</f>
        <v>140</v>
      </c>
    </row>
    <row r="145" spans="2:8">
      <c r="B145" s="15" t="str">
        <f>'Players by Team'!G70</f>
        <v>Lucy Pennington</v>
      </c>
      <c r="C145" s="61" t="str">
        <f>'Players by Team'!$G$65</f>
        <v>PERMIAN</v>
      </c>
      <c r="D145" s="62">
        <f>'Players by Team'!H70</f>
        <v>113</v>
      </c>
      <c r="E145" s="62">
        <f>'Players by Team'!I70</f>
        <v>100</v>
      </c>
      <c r="F145" s="62">
        <f>'Players by Team'!J70</f>
        <v>100</v>
      </c>
      <c r="G145" s="62">
        <f>'Players by Team'!K70</f>
        <v>313</v>
      </c>
      <c r="H145" s="49">
        <f>IF(G145="0","0",RANK(G145,G$5:G$159,1))</f>
        <v>141</v>
      </c>
    </row>
    <row r="146" spans="2:8">
      <c r="B146" s="15" t="str">
        <f>'Players by Team'!M46</f>
        <v>Isabella Rios</v>
      </c>
      <c r="C146" s="61" t="str">
        <f>'Players by Team'!$M$41</f>
        <v>LAKE RIDGE</v>
      </c>
      <c r="D146" s="15">
        <f>'Players by Team'!N46</f>
        <v>109</v>
      </c>
      <c r="E146" s="15">
        <f>'Players by Team'!O46</f>
        <v>105</v>
      </c>
      <c r="F146" s="15">
        <f>'Players by Team'!P46</f>
        <v>100</v>
      </c>
      <c r="G146" s="15">
        <f>'Players by Team'!Q46</f>
        <v>314</v>
      </c>
      <c r="H146" s="49">
        <f>IF(G146="0","0",RANK(G146,G$5:G$159,1))</f>
        <v>142</v>
      </c>
    </row>
    <row r="147" spans="2:8">
      <c r="B147" s="15" t="str">
        <f>'Players by Team'!G45</f>
        <v>Chloe Reeves</v>
      </c>
      <c r="C147" s="61" t="str">
        <f>'Players by Team'!$G$41</f>
        <v>LAKE DALLAS</v>
      </c>
      <c r="D147" s="62">
        <f>'Players by Team'!H45</f>
        <v>108</v>
      </c>
      <c r="E147" s="62">
        <f>'Players by Team'!I45</f>
        <v>104</v>
      </c>
      <c r="F147" s="62">
        <f>'Players by Team'!J45</f>
        <v>104</v>
      </c>
      <c r="G147" s="62">
        <f>'Players by Team'!K45</f>
        <v>316</v>
      </c>
      <c r="H147" s="49">
        <f>IF(G147="0","0",RANK(G147,G$5:G$159,1))</f>
        <v>143</v>
      </c>
    </row>
    <row r="148" spans="2:8">
      <c r="B148" s="15" t="str">
        <f>'Players by Team'!G69</f>
        <v>Isabella Segura</v>
      </c>
      <c r="C148" s="61" t="str">
        <f>'Players by Team'!$G$65</f>
        <v>PERMIAN</v>
      </c>
      <c r="D148" s="15">
        <f>'Players by Team'!H69</f>
        <v>111</v>
      </c>
      <c r="E148" s="15">
        <f>'Players by Team'!I69</f>
        <v>109</v>
      </c>
      <c r="F148" s="15">
        <f>'Players by Team'!J69</f>
        <v>99</v>
      </c>
      <c r="G148" s="15">
        <f>'Players by Team'!K69</f>
        <v>319</v>
      </c>
      <c r="H148" s="49">
        <f>IF(G148="0","0",RANK(G148,G$5:G$159,1))</f>
        <v>144</v>
      </c>
    </row>
    <row r="149" spans="2:8">
      <c r="B149" s="15" t="str">
        <f>'Players by Team'!G44</f>
        <v>Caroline Puig</v>
      </c>
      <c r="C149" s="61" t="str">
        <f>'Players by Team'!$G$41</f>
        <v>LAKE DALLAS</v>
      </c>
      <c r="D149" s="62">
        <f>'Players by Team'!H44</f>
        <v>115</v>
      </c>
      <c r="E149" s="62">
        <f>'Players by Team'!I44</f>
        <v>103</v>
      </c>
      <c r="F149" s="62">
        <f>'Players by Team'!J44</f>
        <v>104</v>
      </c>
      <c r="G149" s="62">
        <f>'Players by Team'!K44</f>
        <v>322</v>
      </c>
      <c r="H149" s="49">
        <f>IF(G149="0","0",RANK(G149,G$5:G$159,1))</f>
        <v>145</v>
      </c>
    </row>
    <row r="150" spans="2:8">
      <c r="B150" s="15" t="str">
        <f>'Players by Team'!M75</f>
        <v>Angie Parrot</v>
      </c>
      <c r="C150" s="61" t="str">
        <f>'Players by Team'!$M$73</f>
        <v>TEXAS HIGH</v>
      </c>
      <c r="D150" s="15">
        <f>'Players by Team'!N75</f>
        <v>109</v>
      </c>
      <c r="E150" s="15">
        <f>'Players by Team'!O75</f>
        <v>110</v>
      </c>
      <c r="F150" s="15">
        <f>'Players by Team'!P75</f>
        <v>108</v>
      </c>
      <c r="G150" s="15">
        <f>'Players by Team'!Q75</f>
        <v>327</v>
      </c>
      <c r="H150" s="49">
        <f>IF(G150="0","0",RANK(G150,G$5:G$159,1))</f>
        <v>146</v>
      </c>
    </row>
    <row r="151" spans="2:8">
      <c r="B151" s="15" t="str">
        <f>'Players by Team'!A69</f>
        <v>Isabella Littrell</v>
      </c>
      <c r="C151" s="61" t="str">
        <f>'Players by Team'!$A$65</f>
        <v>NORTHWEST</v>
      </c>
      <c r="D151" s="15">
        <f>'Players by Team'!B69</f>
        <v>110</v>
      </c>
      <c r="E151" s="15">
        <f>'Players by Team'!C69</f>
        <v>107</v>
      </c>
      <c r="F151" s="15">
        <f>'Players by Team'!D69</f>
        <v>113</v>
      </c>
      <c r="G151" s="15">
        <f>'Players by Team'!E69</f>
        <v>330</v>
      </c>
      <c r="H151" s="49">
        <f>IF(G151="0","0",RANK(G151,G$5:G$159,1))</f>
        <v>147</v>
      </c>
    </row>
    <row r="152" spans="2:8">
      <c r="B152" s="15" t="str">
        <f>'Players by Team'!A37</f>
        <v>Allison McCain</v>
      </c>
      <c r="C152" s="61" t="str">
        <f>'Players by Team'!$A$33</f>
        <v>HIGHLAND PARK</v>
      </c>
      <c r="D152" s="15">
        <f>'Players by Team'!B37</f>
        <v>116</v>
      </c>
      <c r="E152" s="57">
        <f>'Players by Team'!C37</f>
        <v>111</v>
      </c>
      <c r="F152" s="57">
        <f>'Players by Team'!D37</f>
        <v>110</v>
      </c>
      <c r="G152" s="57">
        <f>'Players by Team'!E37</f>
        <v>337</v>
      </c>
      <c r="H152" s="49">
        <f>IF(G152="0","0",RANK(G152,G$5:G$159,1))</f>
        <v>148</v>
      </c>
    </row>
    <row r="153" spans="2:8">
      <c r="B153" s="57" t="str">
        <f>'Players by Team'!A36</f>
        <v>Joyce Li</v>
      </c>
      <c r="C153" s="61" t="str">
        <f>'Players by Team'!$A$33</f>
        <v>HIGHLAND PARK</v>
      </c>
      <c r="D153" s="57">
        <f>'Players by Team'!B36</f>
        <v>114</v>
      </c>
      <c r="E153" s="57">
        <f>'Players by Team'!C36</f>
        <v>116</v>
      </c>
      <c r="F153" s="57">
        <f>'Players by Team'!D36</f>
        <v>112</v>
      </c>
      <c r="G153" s="57">
        <f>'Players by Team'!E36</f>
        <v>342</v>
      </c>
      <c r="H153" s="49">
        <f>IF(G153="0","0",RANK(G153,G$5:G$159,1))</f>
        <v>149</v>
      </c>
    </row>
    <row r="154" spans="2:8">
      <c r="B154" s="57" t="str">
        <f>'Players by Team'!A93</f>
        <v>Tiffany Cao</v>
      </c>
      <c r="C154" s="61" t="s">
        <v>93</v>
      </c>
      <c r="D154" s="57">
        <f>'Players by Team'!B93</f>
        <v>70</v>
      </c>
      <c r="E154" s="57">
        <f>'Players by Team'!C93</f>
        <v>74</v>
      </c>
      <c r="F154" s="57">
        <f>'Players by Team'!D93</f>
        <v>200</v>
      </c>
      <c r="G154" s="57">
        <f>'Players by Team'!E93</f>
        <v>344</v>
      </c>
      <c r="H154" s="49">
        <f>IF(G154="0","0",RANK(G154,G$5:G$159,1))</f>
        <v>150</v>
      </c>
    </row>
    <row r="155" spans="2:8">
      <c r="B155" s="57" t="str">
        <f>'Players by Team'!A38</f>
        <v>Iris Song</v>
      </c>
      <c r="C155" s="61" t="str">
        <f>'Players by Team'!$A$33</f>
        <v>HIGHLAND PARK</v>
      </c>
      <c r="D155" s="57">
        <f>'Players by Team'!B38</f>
        <v>117</v>
      </c>
      <c r="E155" s="57">
        <f>'Players by Team'!C38</f>
        <v>119</v>
      </c>
      <c r="F155" s="57">
        <f>'Players by Team'!D38</f>
        <v>112</v>
      </c>
      <c r="G155" s="57">
        <f>'Players by Team'!E38</f>
        <v>348</v>
      </c>
      <c r="H155" s="49">
        <f>IF(G155="0","0",RANK(G155,G$5:G$159,1))</f>
        <v>151</v>
      </c>
    </row>
    <row r="156" spans="2:8">
      <c r="B156" s="57" t="str">
        <f>'Players by Team'!M76</f>
        <v>Katie Starr</v>
      </c>
      <c r="C156" s="61" t="str">
        <f>'Players by Team'!$M$73</f>
        <v>TEXAS HIGH</v>
      </c>
      <c r="D156" s="57">
        <f>'Players by Team'!N76</f>
        <v>118</v>
      </c>
      <c r="E156" s="57">
        <f>'Players by Team'!O76</f>
        <v>125</v>
      </c>
      <c r="F156" s="57">
        <f>'Players by Team'!P76</f>
        <v>119</v>
      </c>
      <c r="G156" s="57">
        <f>'Players by Team'!Q76</f>
        <v>362</v>
      </c>
      <c r="H156" s="49">
        <f>IF(G156="0","0",RANK(G156,G$5:G$159,1))</f>
        <v>152</v>
      </c>
    </row>
    <row r="157" spans="2:8">
      <c r="B157" s="15" t="str">
        <f>'Players by Team'!G67</f>
        <v xml:space="preserve">Marina Solis </v>
      </c>
      <c r="C157" s="61" t="str">
        <f>'Players by Team'!$G$65</f>
        <v>PERMIAN</v>
      </c>
      <c r="D157" s="15">
        <f>'Players by Team'!H67</f>
        <v>91</v>
      </c>
      <c r="E157" s="57">
        <f>'Players by Team'!I67</f>
        <v>200</v>
      </c>
      <c r="F157" s="57">
        <f>'Players by Team'!J67</f>
        <v>86</v>
      </c>
      <c r="G157" s="57">
        <f>'Players by Team'!K67</f>
        <v>377</v>
      </c>
      <c r="H157" s="49">
        <f>IF(G157="0","0",RANK(G157,G$5:G$159,1))</f>
        <v>153</v>
      </c>
    </row>
    <row r="158" spans="2:8">
      <c r="B158" s="57" t="str">
        <f>'Players by Team'!M77</f>
        <v>Taylor Bayonne</v>
      </c>
      <c r="C158" s="61" t="str">
        <f>'Players by Team'!$M$73</f>
        <v>TEXAS HIGH</v>
      </c>
      <c r="D158" s="57">
        <f>'Players by Team'!N77</f>
        <v>150</v>
      </c>
      <c r="E158" s="57">
        <f>'Players by Team'!O77</f>
        <v>127</v>
      </c>
      <c r="F158" s="57">
        <f>'Players by Team'!P77</f>
        <v>123</v>
      </c>
      <c r="G158" s="57">
        <f>'Players by Team'!Q77</f>
        <v>400</v>
      </c>
      <c r="H158" s="49">
        <f>IF(G158="0","0",RANK(G158,G$5:G$159,1))</f>
        <v>154</v>
      </c>
    </row>
    <row r="159" spans="2:8">
      <c r="B159" s="57" t="str">
        <f>'Players by Team'!M62</f>
        <v>Taryn Jones</v>
      </c>
      <c r="C159" s="61" t="str">
        <f>'Players by Team'!$M$57</f>
        <v>M. HERITAGE</v>
      </c>
      <c r="D159" s="57">
        <f>'Players by Team'!N62</f>
        <v>109</v>
      </c>
      <c r="E159" s="57">
        <f>'Players by Team'!O62</f>
        <v>200</v>
      </c>
      <c r="F159" s="57">
        <f>'Players by Team'!P62</f>
        <v>200</v>
      </c>
      <c r="G159" s="57">
        <f>'Players by Team'!Q62</f>
        <v>509</v>
      </c>
      <c r="H159" s="49">
        <f>IF(G159="0","0",RANK(G159,G$5:G$159,1))</f>
        <v>155</v>
      </c>
    </row>
    <row r="161" spans="3:7">
      <c r="C161" s="30" t="s">
        <v>20</v>
      </c>
      <c r="D161" s="31">
        <f>AVERAGE(D5:D101)</f>
        <v>81.525773195876283</v>
      </c>
      <c r="E161" s="31">
        <f>AVERAGE(E5:E101)</f>
        <v>80.381443298969074</v>
      </c>
      <c r="F161" s="31">
        <f>AVERAGE(F5:F101)</f>
        <v>79.948453608247419</v>
      </c>
      <c r="G161" s="31">
        <f>AVERAGE(G5:G101)</f>
        <v>239.8762886597938</v>
      </c>
    </row>
    <row r="162" spans="3:7">
      <c r="C162" s="10"/>
      <c r="D162" s="32" t="s">
        <v>34</v>
      </c>
      <c r="E162" s="32" t="s">
        <v>35</v>
      </c>
      <c r="F162" s="32" t="s">
        <v>36</v>
      </c>
      <c r="G162" s="29"/>
    </row>
  </sheetData>
  <sheetProtection algorithmName="SHA-512" hashValue="DP6BY4in4JQDwrgsPHj9j6bqHRPuQWrl6MMDxZR0JmDRqdIe09fra+VclN8QsuSnA5gUknSfCnKacMJk+2MJdQ==" saltValue="PcTUfViK8L423UrlxeCzCA==" spinCount="100000" sheet="1" scenarios="1" selectLockedCells="1" selectUnlockedCells="1"/>
  <sortState ref="B5:H159">
    <sortCondition ref="H5:H159"/>
  </sortState>
  <mergeCells count="1">
    <mergeCell ref="A1:H2"/>
  </mergeCells>
  <phoneticPr fontId="2" type="noConversion"/>
  <conditionalFormatting sqref="D5:D159 E8:G8">
    <cfRule type="cellIs" dxfId="7" priority="6" operator="equal">
      <formula>72</formula>
    </cfRule>
    <cfRule type="cellIs" dxfId="6" priority="7" operator="lessThan">
      <formula>72</formula>
    </cfRule>
  </conditionalFormatting>
  <conditionalFormatting sqref="E5:F7 E9:F159">
    <cfRule type="cellIs" dxfId="5" priority="4" operator="equal">
      <formula>72</formula>
    </cfRule>
    <cfRule type="cellIs" dxfId="4" priority="5" operator="lessThan">
      <formula>72</formula>
    </cfRule>
  </conditionalFormatting>
  <conditionalFormatting sqref="G5:G7 G9:G159">
    <cfRule type="cellIs" dxfId="3" priority="3" operator="lessThan">
      <formula>216</formula>
    </cfRule>
    <cfRule type="cellIs" dxfId="2" priority="2" operator="equal">
      <formula>216</formula>
    </cfRule>
  </conditionalFormatting>
  <conditionalFormatting sqref="G8">
    <cfRule type="cellIs" dxfId="0" priority="1" operator="lessThan">
      <formula>216</formula>
    </cfRule>
  </conditionalFormatting>
  <pageMargins left="0.5" right="0.5" top="0.5" bottom="0.5" header="0.5" footer="0.5"/>
  <pageSetup scale="7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"/>
  <sheetViews>
    <sheetView zoomScaleNormal="70" workbookViewId="0">
      <selection activeCell="E15" sqref="E15:E19"/>
    </sheetView>
  </sheetViews>
  <sheetFormatPr baseColWidth="10" defaultColWidth="8.7109375" defaultRowHeight="16"/>
  <cols>
    <col min="1" max="1" width="7.42578125" style="57" bestFit="1" customWidth="1"/>
    <col min="2" max="2" width="18.42578125" style="56" bestFit="1" customWidth="1"/>
    <col min="3" max="3" width="19.5703125" style="56" bestFit="1" customWidth="1"/>
    <col min="4" max="4" width="19" style="56" bestFit="1" customWidth="1"/>
    <col min="5" max="5" width="19" customWidth="1"/>
  </cols>
  <sheetData>
    <row r="1" spans="1:5" ht="20.25" customHeight="1">
      <c r="A1" s="113" t="s">
        <v>282</v>
      </c>
      <c r="B1" s="113"/>
      <c r="C1" s="113"/>
      <c r="D1" s="113"/>
      <c r="E1" s="113"/>
    </row>
    <row r="2" spans="1:5" ht="33.75" customHeight="1">
      <c r="A2" s="113"/>
      <c r="B2" s="113"/>
      <c r="C2" s="113"/>
      <c r="D2" s="113"/>
      <c r="E2" s="113"/>
    </row>
    <row r="3" spans="1:5" ht="21" thickBot="1">
      <c r="A3" s="55"/>
      <c r="B3" s="57"/>
      <c r="C3" s="57"/>
      <c r="D3" s="57"/>
    </row>
    <row r="4" spans="1:5" s="14" customFormat="1" ht="18">
      <c r="A4" s="16" t="s">
        <v>4</v>
      </c>
      <c r="B4" s="18" t="s">
        <v>5</v>
      </c>
      <c r="C4" s="18" t="s">
        <v>5</v>
      </c>
      <c r="D4" s="18" t="s">
        <v>5</v>
      </c>
      <c r="E4" s="18" t="s">
        <v>5</v>
      </c>
    </row>
    <row r="5" spans="1:5" ht="18">
      <c r="A5" s="17">
        <v>1</v>
      </c>
      <c r="B5" s="114" t="s">
        <v>38</v>
      </c>
      <c r="C5" s="115" t="s">
        <v>102</v>
      </c>
      <c r="D5" s="118" t="s">
        <v>47</v>
      </c>
      <c r="E5" s="115" t="s">
        <v>103</v>
      </c>
    </row>
    <row r="6" spans="1:5" ht="18">
      <c r="A6" s="17">
        <v>18</v>
      </c>
      <c r="B6" s="114"/>
      <c r="C6" s="116"/>
      <c r="D6" s="119"/>
      <c r="E6" s="116"/>
    </row>
    <row r="7" spans="1:5" ht="18">
      <c r="A7" s="17">
        <v>17</v>
      </c>
      <c r="B7" s="114"/>
      <c r="C7" s="116"/>
      <c r="D7" s="119"/>
      <c r="E7" s="116"/>
    </row>
    <row r="8" spans="1:5" ht="18">
      <c r="A8" s="17">
        <v>16</v>
      </c>
      <c r="B8" s="114"/>
      <c r="C8" s="116"/>
      <c r="D8" s="119"/>
      <c r="E8" s="116"/>
    </row>
    <row r="9" spans="1:5" ht="18">
      <c r="A9" s="17">
        <v>15</v>
      </c>
      <c r="B9" s="114"/>
      <c r="C9" s="117"/>
      <c r="D9" s="120"/>
      <c r="E9" s="117"/>
    </row>
    <row r="10" spans="1:5" ht="18">
      <c r="A10" s="17">
        <v>14</v>
      </c>
      <c r="B10" s="114" t="s">
        <v>73</v>
      </c>
      <c r="C10" s="118"/>
      <c r="D10" s="118" t="s">
        <v>69</v>
      </c>
      <c r="E10" s="114" t="s">
        <v>42</v>
      </c>
    </row>
    <row r="11" spans="1:5" ht="18">
      <c r="A11" s="17" t="s">
        <v>48</v>
      </c>
      <c r="B11" s="114"/>
      <c r="C11" s="119"/>
      <c r="D11" s="119"/>
      <c r="E11" s="114"/>
    </row>
    <row r="12" spans="1:5" ht="18">
      <c r="A12" s="17" t="s">
        <v>49</v>
      </c>
      <c r="B12" s="114"/>
      <c r="C12" s="119"/>
      <c r="D12" s="119"/>
      <c r="E12" s="114"/>
    </row>
    <row r="13" spans="1:5" ht="18">
      <c r="A13" s="17">
        <v>12</v>
      </c>
      <c r="B13" s="114"/>
      <c r="C13" s="119"/>
      <c r="D13" s="119"/>
      <c r="E13" s="114"/>
    </row>
    <row r="14" spans="1:5" ht="18">
      <c r="A14" s="17">
        <v>11</v>
      </c>
      <c r="B14" s="114"/>
      <c r="C14" s="120"/>
      <c r="D14" s="120"/>
      <c r="E14" s="114"/>
    </row>
    <row r="15" spans="1:5" ht="18">
      <c r="A15" s="17">
        <v>10</v>
      </c>
      <c r="B15" s="114" t="s">
        <v>57</v>
      </c>
      <c r="C15" s="114" t="s">
        <v>39</v>
      </c>
      <c r="D15" s="114" t="s">
        <v>44</v>
      </c>
      <c r="E15" s="118" t="s">
        <v>66</v>
      </c>
    </row>
    <row r="16" spans="1:5" ht="18">
      <c r="A16" s="17">
        <v>9</v>
      </c>
      <c r="B16" s="114"/>
      <c r="C16" s="114"/>
      <c r="D16" s="114"/>
      <c r="E16" s="119"/>
    </row>
    <row r="17" spans="1:5" ht="18">
      <c r="A17" s="17">
        <v>8</v>
      </c>
      <c r="B17" s="114"/>
      <c r="C17" s="114"/>
      <c r="D17" s="114"/>
      <c r="E17" s="119"/>
    </row>
    <row r="18" spans="1:5" ht="18">
      <c r="A18" s="17" t="s">
        <v>52</v>
      </c>
      <c r="B18" s="114"/>
      <c r="C18" s="114"/>
      <c r="D18" s="114"/>
      <c r="E18" s="119"/>
    </row>
    <row r="19" spans="1:5" ht="18">
      <c r="A19" s="17" t="s">
        <v>53</v>
      </c>
      <c r="B19" s="114"/>
      <c r="C19" s="114"/>
      <c r="D19" s="114"/>
      <c r="E19" s="120"/>
    </row>
    <row r="20" spans="1:5" ht="18">
      <c r="A20" s="17">
        <v>6</v>
      </c>
      <c r="B20" s="114" t="s">
        <v>63</v>
      </c>
      <c r="C20" s="114" t="s">
        <v>3</v>
      </c>
      <c r="D20" s="114" t="s">
        <v>56</v>
      </c>
      <c r="E20" s="63" t="s">
        <v>101</v>
      </c>
    </row>
    <row r="21" spans="1:5" ht="18">
      <c r="A21" s="17">
        <v>5</v>
      </c>
      <c r="B21" s="114"/>
      <c r="C21" s="114"/>
      <c r="D21" s="114"/>
      <c r="E21" s="64" t="s">
        <v>90</v>
      </c>
    </row>
    <row r="22" spans="1:5" ht="18">
      <c r="A22" s="17">
        <v>4</v>
      </c>
      <c r="B22" s="114"/>
      <c r="C22" s="114"/>
      <c r="D22" s="114"/>
      <c r="E22" s="64" t="s">
        <v>75</v>
      </c>
    </row>
    <row r="23" spans="1:5" ht="18">
      <c r="A23" s="17">
        <v>3</v>
      </c>
      <c r="B23" s="114"/>
      <c r="C23" s="114"/>
      <c r="D23" s="114"/>
      <c r="E23" s="64" t="s">
        <v>75</v>
      </c>
    </row>
    <row r="24" spans="1:5" ht="18">
      <c r="A24" s="17">
        <v>2</v>
      </c>
      <c r="B24" s="114"/>
      <c r="C24" s="114"/>
      <c r="D24" s="114"/>
      <c r="E24" s="65" t="s">
        <v>87</v>
      </c>
    </row>
  </sheetData>
  <mergeCells count="16">
    <mergeCell ref="A1:E2"/>
    <mergeCell ref="B15:B19"/>
    <mergeCell ref="C15:C19"/>
    <mergeCell ref="D15:D19"/>
    <mergeCell ref="B20:B24"/>
    <mergeCell ref="C20:C24"/>
    <mergeCell ref="D20:D24"/>
    <mergeCell ref="B5:B9"/>
    <mergeCell ref="C5:C9"/>
    <mergeCell ref="D5:D9"/>
    <mergeCell ref="B10:B14"/>
    <mergeCell ref="C10:C14"/>
    <mergeCell ref="D10:D14"/>
    <mergeCell ref="E5:E9"/>
    <mergeCell ref="E10:E14"/>
    <mergeCell ref="E15:E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4"/>
  <sheetViews>
    <sheetView zoomScale="101" zoomScaleNormal="75" workbookViewId="0">
      <selection activeCell="F20" sqref="F20"/>
    </sheetView>
  </sheetViews>
  <sheetFormatPr baseColWidth="10" defaultColWidth="8.7109375" defaultRowHeight="16"/>
  <cols>
    <col min="1" max="1" width="7.42578125" style="57" bestFit="1" customWidth="1"/>
    <col min="2" max="2" width="18.42578125" style="56" bestFit="1" customWidth="1"/>
    <col min="3" max="3" width="19.5703125" style="56" bestFit="1" customWidth="1"/>
    <col min="4" max="4" width="19" style="56" bestFit="1" customWidth="1"/>
    <col min="5" max="5" width="19" customWidth="1"/>
  </cols>
  <sheetData>
    <row r="1" spans="1:5" ht="20.25" customHeight="1">
      <c r="A1" s="113" t="s">
        <v>184</v>
      </c>
      <c r="B1" s="113"/>
      <c r="C1" s="113"/>
      <c r="D1" s="113"/>
      <c r="E1" s="113"/>
    </row>
    <row r="2" spans="1:5" ht="33.75" customHeight="1">
      <c r="A2" s="113"/>
      <c r="B2" s="113"/>
      <c r="C2" s="113"/>
      <c r="D2" s="113"/>
      <c r="E2" s="113"/>
    </row>
    <row r="3" spans="1:5" ht="21" thickBot="1">
      <c r="A3" s="55"/>
      <c r="B3" s="57"/>
      <c r="C3" s="57"/>
      <c r="D3" s="57"/>
    </row>
    <row r="4" spans="1:5" s="14" customFormat="1" ht="18">
      <c r="A4" s="16" t="s">
        <v>4</v>
      </c>
      <c r="B4" s="18" t="s">
        <v>5</v>
      </c>
      <c r="C4" s="18" t="s">
        <v>5</v>
      </c>
      <c r="D4" s="18" t="s">
        <v>5</v>
      </c>
      <c r="E4" s="18" t="s">
        <v>5</v>
      </c>
    </row>
    <row r="5" spans="1:5" ht="18">
      <c r="A5" s="17">
        <v>1</v>
      </c>
      <c r="B5" s="114" t="s">
        <v>67</v>
      </c>
      <c r="C5" s="114" t="s">
        <v>55</v>
      </c>
      <c r="D5" s="114" t="s">
        <v>65</v>
      </c>
      <c r="E5" s="118" t="s">
        <v>68</v>
      </c>
    </row>
    <row r="6" spans="1:5" ht="18">
      <c r="A6" s="17">
        <v>18</v>
      </c>
      <c r="B6" s="114"/>
      <c r="C6" s="114"/>
      <c r="D6" s="114"/>
      <c r="E6" s="119"/>
    </row>
    <row r="7" spans="1:5" ht="18">
      <c r="A7" s="17">
        <v>17</v>
      </c>
      <c r="B7" s="114"/>
      <c r="C7" s="114"/>
      <c r="D7" s="114"/>
      <c r="E7" s="119"/>
    </row>
    <row r="8" spans="1:5" ht="18">
      <c r="A8" s="17">
        <v>16</v>
      </c>
      <c r="B8" s="114"/>
      <c r="C8" s="114"/>
      <c r="D8" s="114"/>
      <c r="E8" s="119"/>
    </row>
    <row r="9" spans="1:5" ht="18">
      <c r="A9" s="17">
        <v>15</v>
      </c>
      <c r="B9" s="114"/>
      <c r="C9" s="114"/>
      <c r="D9" s="114"/>
      <c r="E9" s="120"/>
    </row>
    <row r="10" spans="1:5" ht="18">
      <c r="A10" s="17">
        <v>14</v>
      </c>
      <c r="B10" s="114" t="s">
        <v>40</v>
      </c>
      <c r="C10" s="118" t="s">
        <v>74</v>
      </c>
      <c r="D10" s="118" t="s">
        <v>60</v>
      </c>
      <c r="E10" s="118" t="s">
        <v>71</v>
      </c>
    </row>
    <row r="11" spans="1:5" ht="18">
      <c r="A11" s="17">
        <v>13</v>
      </c>
      <c r="B11" s="114"/>
      <c r="C11" s="119"/>
      <c r="D11" s="119"/>
      <c r="E11" s="119"/>
    </row>
    <row r="12" spans="1:5" ht="18">
      <c r="A12" s="17">
        <v>12</v>
      </c>
      <c r="B12" s="114"/>
      <c r="C12" s="119"/>
      <c r="D12" s="119"/>
      <c r="E12" s="119"/>
    </row>
    <row r="13" spans="1:5" ht="18">
      <c r="A13" s="17">
        <v>11</v>
      </c>
      <c r="B13" s="114"/>
      <c r="C13" s="119"/>
      <c r="D13" s="119"/>
      <c r="E13" s="119"/>
    </row>
    <row r="14" spans="1:5" ht="18">
      <c r="A14" s="17" t="s">
        <v>50</v>
      </c>
      <c r="B14" s="114"/>
      <c r="C14" s="120"/>
      <c r="D14" s="120"/>
      <c r="E14" s="99" t="s">
        <v>76</v>
      </c>
    </row>
    <row r="15" spans="1:5" ht="18">
      <c r="A15" s="17" t="s">
        <v>51</v>
      </c>
      <c r="B15" s="114" t="s">
        <v>61</v>
      </c>
      <c r="C15" s="114" t="s">
        <v>8</v>
      </c>
      <c r="D15" s="114" t="s">
        <v>43</v>
      </c>
      <c r="E15" s="118" t="s">
        <v>54</v>
      </c>
    </row>
    <row r="16" spans="1:5" ht="18">
      <c r="A16" s="17">
        <v>9</v>
      </c>
      <c r="B16" s="114"/>
      <c r="C16" s="114"/>
      <c r="D16" s="114"/>
      <c r="E16" s="119"/>
    </row>
    <row r="17" spans="1:5" ht="18">
      <c r="A17" s="17">
        <v>8</v>
      </c>
      <c r="B17" s="114"/>
      <c r="C17" s="114"/>
      <c r="D17" s="114"/>
      <c r="E17" s="119"/>
    </row>
    <row r="18" spans="1:5" ht="18">
      <c r="A18" s="17">
        <v>7</v>
      </c>
      <c r="B18" s="114"/>
      <c r="C18" s="114"/>
      <c r="D18" s="114"/>
      <c r="E18" s="120"/>
    </row>
    <row r="19" spans="1:5" ht="18">
      <c r="A19" s="17" t="s">
        <v>83</v>
      </c>
      <c r="B19" s="114"/>
      <c r="C19" s="114"/>
      <c r="D19" s="114"/>
      <c r="E19" s="98" t="s">
        <v>76</v>
      </c>
    </row>
    <row r="20" spans="1:5" ht="18">
      <c r="A20" s="17" t="s">
        <v>84</v>
      </c>
      <c r="B20" s="114" t="s">
        <v>62</v>
      </c>
      <c r="C20" s="118" t="s">
        <v>70</v>
      </c>
      <c r="D20" s="114" t="s">
        <v>37</v>
      </c>
      <c r="E20" s="118" t="s">
        <v>41</v>
      </c>
    </row>
    <row r="21" spans="1:5" ht="18">
      <c r="A21" s="17">
        <v>5</v>
      </c>
      <c r="B21" s="114"/>
      <c r="C21" s="119"/>
      <c r="D21" s="114"/>
      <c r="E21" s="119"/>
    </row>
    <row r="22" spans="1:5" ht="18">
      <c r="A22" s="17">
        <v>4</v>
      </c>
      <c r="B22" s="114"/>
      <c r="C22" s="119"/>
      <c r="D22" s="114"/>
      <c r="E22" s="119"/>
    </row>
    <row r="23" spans="1:5" ht="18">
      <c r="A23" s="17">
        <v>3</v>
      </c>
      <c r="B23" s="114"/>
      <c r="C23" s="119"/>
      <c r="D23" s="114"/>
      <c r="E23" s="120"/>
    </row>
    <row r="24" spans="1:5" ht="18">
      <c r="A24" s="17">
        <v>2</v>
      </c>
      <c r="B24" s="114"/>
      <c r="C24" s="120"/>
      <c r="D24" s="114"/>
      <c r="E24" s="98" t="s">
        <v>77</v>
      </c>
    </row>
  </sheetData>
  <mergeCells count="17">
    <mergeCell ref="B20:B24"/>
    <mergeCell ref="C20:C24"/>
    <mergeCell ref="D20:D24"/>
    <mergeCell ref="E20:E23"/>
    <mergeCell ref="B10:B14"/>
    <mergeCell ref="C10:C14"/>
    <mergeCell ref="D10:D14"/>
    <mergeCell ref="E10:E13"/>
    <mergeCell ref="B15:B19"/>
    <mergeCell ref="C15:C19"/>
    <mergeCell ref="D15:D19"/>
    <mergeCell ref="E15:E18"/>
    <mergeCell ref="A1:E2"/>
    <mergeCell ref="E5:E9"/>
    <mergeCell ref="B5:B9"/>
    <mergeCell ref="C5:C9"/>
    <mergeCell ref="D5:D9"/>
  </mergeCells>
  <pageMargins left="0.7" right="0.7" top="0.75" bottom="0.75" header="0.3" footer="0.3"/>
  <pageSetup scale="91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zoomScale="85" zoomScaleNormal="85" workbookViewId="0">
      <selection activeCell="D5" sqref="D5:D9"/>
    </sheetView>
  </sheetViews>
  <sheetFormatPr baseColWidth="10" defaultColWidth="8.7109375" defaultRowHeight="16"/>
  <cols>
    <col min="1" max="1" width="7.42578125" style="60" bestFit="1" customWidth="1"/>
    <col min="2" max="2" width="18.42578125" style="59" bestFit="1" customWidth="1"/>
    <col min="3" max="3" width="19.5703125" style="59" bestFit="1" customWidth="1"/>
    <col min="4" max="4" width="19" style="59" bestFit="1" customWidth="1"/>
    <col min="5" max="5" width="19" customWidth="1"/>
  </cols>
  <sheetData>
    <row r="1" spans="1:5" ht="20.25" customHeight="1">
      <c r="A1" s="113" t="s">
        <v>78</v>
      </c>
      <c r="B1" s="113"/>
      <c r="C1" s="113"/>
      <c r="D1" s="113"/>
      <c r="E1" s="113"/>
    </row>
    <row r="2" spans="1:5" ht="33.75" customHeight="1">
      <c r="A2" s="113"/>
      <c r="B2" s="113"/>
      <c r="C2" s="113"/>
      <c r="D2" s="113"/>
      <c r="E2" s="113"/>
    </row>
    <row r="3" spans="1:5" ht="21" thickBot="1">
      <c r="A3" s="58"/>
      <c r="B3" s="60"/>
      <c r="C3" s="60"/>
      <c r="D3" s="60"/>
    </row>
    <row r="4" spans="1:5" s="14" customFormat="1" ht="18">
      <c r="A4" s="16" t="s">
        <v>4</v>
      </c>
      <c r="B4" s="18" t="s">
        <v>5</v>
      </c>
      <c r="C4" s="18" t="s">
        <v>5</v>
      </c>
      <c r="D4" s="18" t="s">
        <v>5</v>
      </c>
      <c r="E4" s="18" t="s">
        <v>5</v>
      </c>
    </row>
    <row r="5" spans="1:5" ht="18">
      <c r="A5" s="17">
        <v>1</v>
      </c>
      <c r="B5" s="114" t="s">
        <v>62</v>
      </c>
      <c r="C5" s="115" t="s">
        <v>8</v>
      </c>
      <c r="D5" s="118" t="s">
        <v>60</v>
      </c>
      <c r="E5" s="118" t="s">
        <v>68</v>
      </c>
    </row>
    <row r="6" spans="1:5" ht="18">
      <c r="A6" s="17">
        <v>18</v>
      </c>
      <c r="B6" s="114"/>
      <c r="C6" s="116"/>
      <c r="D6" s="119"/>
      <c r="E6" s="119"/>
    </row>
    <row r="7" spans="1:5" ht="18">
      <c r="A7" s="17">
        <v>17</v>
      </c>
      <c r="B7" s="114"/>
      <c r="C7" s="116"/>
      <c r="D7" s="119"/>
      <c r="E7" s="119"/>
    </row>
    <row r="8" spans="1:5" ht="18">
      <c r="A8" s="17">
        <v>16</v>
      </c>
      <c r="B8" s="114"/>
      <c r="C8" s="116"/>
      <c r="D8" s="119"/>
      <c r="E8" s="119"/>
    </row>
    <row r="9" spans="1:5" ht="18">
      <c r="A9" s="17">
        <v>15</v>
      </c>
      <c r="B9" s="114"/>
      <c r="C9" s="117"/>
      <c r="D9" s="120"/>
      <c r="E9" s="120"/>
    </row>
    <row r="10" spans="1:5" ht="18">
      <c r="A10" s="17">
        <v>14</v>
      </c>
      <c r="B10" s="114" t="s">
        <v>67</v>
      </c>
      <c r="C10" s="118" t="s">
        <v>70</v>
      </c>
      <c r="D10" s="118" t="s">
        <v>43</v>
      </c>
      <c r="E10" s="118" t="s">
        <v>71</v>
      </c>
    </row>
    <row r="11" spans="1:5" ht="18">
      <c r="A11" s="17" t="s">
        <v>48</v>
      </c>
      <c r="B11" s="114"/>
      <c r="C11" s="119"/>
      <c r="D11" s="119"/>
      <c r="E11" s="119"/>
    </row>
    <row r="12" spans="1:5" ht="18">
      <c r="A12" s="17" t="s">
        <v>49</v>
      </c>
      <c r="B12" s="114"/>
      <c r="C12" s="119"/>
      <c r="D12" s="119"/>
      <c r="E12" s="119"/>
    </row>
    <row r="13" spans="1:5" ht="18">
      <c r="A13" s="17">
        <v>12</v>
      </c>
      <c r="B13" s="114"/>
      <c r="C13" s="119"/>
      <c r="D13" s="119"/>
      <c r="E13" s="119"/>
    </row>
    <row r="14" spans="1:5" ht="18">
      <c r="A14" s="17">
        <v>11</v>
      </c>
      <c r="B14" s="114"/>
      <c r="C14" s="120"/>
      <c r="D14" s="120"/>
      <c r="E14" s="99" t="s">
        <v>77</v>
      </c>
    </row>
    <row r="15" spans="1:5" ht="18">
      <c r="A15" s="17">
        <v>10</v>
      </c>
      <c r="B15" s="114" t="s">
        <v>80</v>
      </c>
      <c r="C15" s="114" t="s">
        <v>55</v>
      </c>
      <c r="D15" s="118" t="s">
        <v>37</v>
      </c>
      <c r="E15" s="118" t="s">
        <v>54</v>
      </c>
    </row>
    <row r="16" spans="1:5" ht="18">
      <c r="A16" s="17">
        <v>9</v>
      </c>
      <c r="B16" s="114"/>
      <c r="C16" s="114"/>
      <c r="D16" s="119"/>
      <c r="E16" s="119"/>
    </row>
    <row r="17" spans="1:5" ht="18">
      <c r="A17" s="17">
        <v>8</v>
      </c>
      <c r="B17" s="114"/>
      <c r="C17" s="114"/>
      <c r="D17" s="119"/>
      <c r="E17" s="119"/>
    </row>
    <row r="18" spans="1:5" ht="18">
      <c r="A18" s="17" t="s">
        <v>52</v>
      </c>
      <c r="B18" s="114"/>
      <c r="C18" s="114"/>
      <c r="D18" s="119"/>
      <c r="E18" s="120"/>
    </row>
    <row r="19" spans="1:5" ht="18">
      <c r="A19" s="17" t="s">
        <v>53</v>
      </c>
      <c r="B19" s="114"/>
      <c r="C19" s="114"/>
      <c r="D19" s="120"/>
      <c r="E19" s="98" t="s">
        <v>76</v>
      </c>
    </row>
    <row r="20" spans="1:5" ht="18">
      <c r="A20" s="17">
        <v>6</v>
      </c>
      <c r="B20" s="114" t="s">
        <v>61</v>
      </c>
      <c r="C20" s="114" t="s">
        <v>58</v>
      </c>
      <c r="D20" s="118" t="s">
        <v>65</v>
      </c>
      <c r="E20" s="118" t="s">
        <v>41</v>
      </c>
    </row>
    <row r="21" spans="1:5" ht="18">
      <c r="A21" s="17">
        <v>5</v>
      </c>
      <c r="B21" s="114"/>
      <c r="C21" s="114"/>
      <c r="D21" s="119"/>
      <c r="E21" s="119"/>
    </row>
    <row r="22" spans="1:5" ht="18">
      <c r="A22" s="17">
        <v>4</v>
      </c>
      <c r="B22" s="114"/>
      <c r="C22" s="114"/>
      <c r="D22" s="119"/>
      <c r="E22" s="119"/>
    </row>
    <row r="23" spans="1:5" ht="18">
      <c r="A23" s="17">
        <v>3</v>
      </c>
      <c r="B23" s="114"/>
      <c r="C23" s="114"/>
      <c r="D23" s="119"/>
      <c r="E23" s="120"/>
    </row>
    <row r="24" spans="1:5" ht="18">
      <c r="A24" s="17">
        <v>2</v>
      </c>
      <c r="B24" s="114"/>
      <c r="C24" s="114"/>
      <c r="D24" s="120"/>
      <c r="E24" s="98" t="s">
        <v>76</v>
      </c>
    </row>
  </sheetData>
  <mergeCells count="17">
    <mergeCell ref="E20:E23"/>
    <mergeCell ref="E15:E18"/>
    <mergeCell ref="B15:B19"/>
    <mergeCell ref="C15:C19"/>
    <mergeCell ref="D15:D19"/>
    <mergeCell ref="B20:B24"/>
    <mergeCell ref="C20:C24"/>
    <mergeCell ref="D20:D24"/>
    <mergeCell ref="B10:B14"/>
    <mergeCell ref="C10:C14"/>
    <mergeCell ref="D10:D14"/>
    <mergeCell ref="A1:E2"/>
    <mergeCell ref="B5:B9"/>
    <mergeCell ref="C5:C9"/>
    <mergeCell ref="D5:D9"/>
    <mergeCell ref="E5:E9"/>
    <mergeCell ref="E10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4"/>
  <sheetViews>
    <sheetView zoomScale="86" zoomScaleNormal="85" workbookViewId="0">
      <selection activeCell="C31" sqref="C31"/>
    </sheetView>
  </sheetViews>
  <sheetFormatPr baseColWidth="10" defaultColWidth="8.7109375" defaultRowHeight="16"/>
  <cols>
    <col min="1" max="1" width="7.42578125" style="60" bestFit="1" customWidth="1"/>
    <col min="2" max="2" width="18.42578125" style="59" bestFit="1" customWidth="1"/>
    <col min="3" max="3" width="19.5703125" style="59" bestFit="1" customWidth="1"/>
    <col min="4" max="4" width="19" style="59" bestFit="1" customWidth="1"/>
    <col min="5" max="5" width="19" customWidth="1"/>
  </cols>
  <sheetData>
    <row r="1" spans="1:5" ht="20.25" customHeight="1">
      <c r="A1" s="113" t="s">
        <v>79</v>
      </c>
      <c r="B1" s="113"/>
      <c r="C1" s="113"/>
      <c r="D1" s="113"/>
      <c r="E1" s="113"/>
    </row>
    <row r="2" spans="1:5" ht="33.75" customHeight="1">
      <c r="A2" s="113"/>
      <c r="B2" s="113"/>
      <c r="C2" s="113"/>
      <c r="D2" s="113"/>
      <c r="E2" s="113"/>
    </row>
    <row r="3" spans="1:5" ht="21" thickBot="1">
      <c r="A3" s="58"/>
      <c r="B3" s="60"/>
      <c r="C3" s="60"/>
      <c r="D3" s="60"/>
    </row>
    <row r="4" spans="1:5" s="14" customFormat="1" ht="18">
      <c r="A4" s="16" t="s">
        <v>4</v>
      </c>
      <c r="B4" s="18" t="s">
        <v>5</v>
      </c>
      <c r="C4" s="18" t="s">
        <v>5</v>
      </c>
      <c r="D4" s="18" t="s">
        <v>5</v>
      </c>
      <c r="E4" s="18" t="s">
        <v>5</v>
      </c>
    </row>
    <row r="5" spans="1:5" ht="18">
      <c r="A5" s="17">
        <v>1</v>
      </c>
      <c r="B5" s="121" t="s">
        <v>63</v>
      </c>
      <c r="C5" s="121" t="s">
        <v>39</v>
      </c>
      <c r="D5" s="118" t="s">
        <v>69</v>
      </c>
      <c r="E5" s="118" t="s">
        <v>66</v>
      </c>
    </row>
    <row r="6" spans="1:5" ht="18">
      <c r="A6" s="17">
        <v>18</v>
      </c>
      <c r="B6" s="121"/>
      <c r="C6" s="121"/>
      <c r="D6" s="119"/>
      <c r="E6" s="119"/>
    </row>
    <row r="7" spans="1:5" ht="18">
      <c r="A7" s="17">
        <v>17</v>
      </c>
      <c r="B7" s="121"/>
      <c r="C7" s="121"/>
      <c r="D7" s="119"/>
      <c r="E7" s="119"/>
    </row>
    <row r="8" spans="1:5" ht="18">
      <c r="A8" s="17">
        <v>16</v>
      </c>
      <c r="B8" s="121"/>
      <c r="C8" s="121"/>
      <c r="D8" s="119"/>
      <c r="E8" s="119"/>
    </row>
    <row r="9" spans="1:5" ht="18">
      <c r="A9" s="17">
        <v>15</v>
      </c>
      <c r="B9" s="121"/>
      <c r="C9" s="121"/>
      <c r="D9" s="120"/>
      <c r="E9" s="120"/>
    </row>
    <row r="10" spans="1:5" ht="18">
      <c r="A10" s="17">
        <v>14</v>
      </c>
      <c r="B10" s="121" t="s">
        <v>38</v>
      </c>
      <c r="C10" s="118" t="s">
        <v>3</v>
      </c>
      <c r="D10" s="118" t="s">
        <v>44</v>
      </c>
      <c r="E10" s="115" t="s">
        <v>42</v>
      </c>
    </row>
    <row r="11" spans="1:5" ht="18">
      <c r="A11" s="17">
        <v>13</v>
      </c>
      <c r="B11" s="121"/>
      <c r="C11" s="119"/>
      <c r="D11" s="119"/>
      <c r="E11" s="116"/>
    </row>
    <row r="12" spans="1:5" ht="18">
      <c r="A12" s="17">
        <v>12</v>
      </c>
      <c r="B12" s="121"/>
      <c r="C12" s="119"/>
      <c r="D12" s="119"/>
      <c r="E12" s="116"/>
    </row>
    <row r="13" spans="1:5" ht="18">
      <c r="A13" s="17">
        <v>11</v>
      </c>
      <c r="B13" s="121"/>
      <c r="C13" s="119"/>
      <c r="D13" s="119"/>
      <c r="E13" s="116"/>
    </row>
    <row r="14" spans="1:5" ht="18">
      <c r="A14" s="17" t="s">
        <v>50</v>
      </c>
      <c r="B14" s="121"/>
      <c r="C14" s="120"/>
      <c r="D14" s="120"/>
      <c r="E14" s="117"/>
    </row>
    <row r="15" spans="1:5" ht="18">
      <c r="A15" s="17" t="s">
        <v>51</v>
      </c>
      <c r="B15" s="122" t="s">
        <v>73</v>
      </c>
      <c r="C15" s="121" t="s">
        <v>102</v>
      </c>
      <c r="D15" s="114" t="s">
        <v>56</v>
      </c>
      <c r="E15" s="121" t="s">
        <v>103</v>
      </c>
    </row>
    <row r="16" spans="1:5" ht="18">
      <c r="A16" s="17">
        <v>9</v>
      </c>
      <c r="B16" s="114"/>
      <c r="C16" s="121"/>
      <c r="D16" s="114"/>
      <c r="E16" s="121"/>
    </row>
    <row r="17" spans="1:5" ht="18">
      <c r="A17" s="17">
        <v>8</v>
      </c>
      <c r="B17" s="114"/>
      <c r="C17" s="121"/>
      <c r="D17" s="114"/>
      <c r="E17" s="121"/>
    </row>
    <row r="18" spans="1:5" ht="18">
      <c r="A18" s="17">
        <v>7</v>
      </c>
      <c r="B18" s="114"/>
      <c r="C18" s="121"/>
      <c r="D18" s="114"/>
      <c r="E18" s="121"/>
    </row>
    <row r="19" spans="1:5" ht="18">
      <c r="A19" s="17" t="s">
        <v>83</v>
      </c>
      <c r="B19" s="114"/>
      <c r="C19" s="121"/>
      <c r="D19" s="114"/>
      <c r="E19" s="121"/>
    </row>
    <row r="20" spans="1:5" ht="18">
      <c r="A20" s="17" t="s">
        <v>84</v>
      </c>
      <c r="B20" s="121" t="s">
        <v>57</v>
      </c>
      <c r="C20" s="121"/>
      <c r="D20" s="121" t="s">
        <v>47</v>
      </c>
      <c r="E20" s="63" t="s">
        <v>91</v>
      </c>
    </row>
    <row r="21" spans="1:5" ht="18">
      <c r="A21" s="17">
        <v>5</v>
      </c>
      <c r="B21" s="121"/>
      <c r="C21" s="121"/>
      <c r="D21" s="121"/>
      <c r="E21" s="64" t="s">
        <v>90</v>
      </c>
    </row>
    <row r="22" spans="1:5" ht="18">
      <c r="A22" s="17">
        <v>4</v>
      </c>
      <c r="B22" s="121"/>
      <c r="C22" s="121"/>
      <c r="D22" s="121"/>
      <c r="E22" s="64" t="s">
        <v>75</v>
      </c>
    </row>
    <row r="23" spans="1:5" ht="18">
      <c r="A23" s="17">
        <v>3</v>
      </c>
      <c r="B23" s="121"/>
      <c r="C23" s="121"/>
      <c r="D23" s="121"/>
      <c r="E23" s="64" t="s">
        <v>75</v>
      </c>
    </row>
    <row r="24" spans="1:5" ht="18">
      <c r="A24" s="17">
        <v>2</v>
      </c>
      <c r="B24" s="121"/>
      <c r="C24" s="121"/>
      <c r="D24" s="121"/>
      <c r="E24" s="65" t="s">
        <v>101</v>
      </c>
    </row>
  </sheetData>
  <mergeCells count="16">
    <mergeCell ref="B15:B19"/>
    <mergeCell ref="C15:C19"/>
    <mergeCell ref="D15:D19"/>
    <mergeCell ref="E15:E19"/>
    <mergeCell ref="B20:B24"/>
    <mergeCell ref="C20:C24"/>
    <mergeCell ref="D20:D24"/>
    <mergeCell ref="B10:B14"/>
    <mergeCell ref="C10:C14"/>
    <mergeCell ref="D10:D14"/>
    <mergeCell ref="E10:E14"/>
    <mergeCell ref="A1:E2"/>
    <mergeCell ref="B5:B9"/>
    <mergeCell ref="C5:C9"/>
    <mergeCell ref="D5:D9"/>
    <mergeCell ref="E5:E9"/>
  </mergeCells>
  <pageMargins left="0.7" right="0.7" top="0.75" bottom="0.75" header="0.3" footer="0.3"/>
  <pageSetup scale="91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4"/>
  <sheetViews>
    <sheetView zoomScale="84" zoomScaleNormal="85" workbookViewId="0">
      <selection activeCell="H25" sqref="H25"/>
    </sheetView>
  </sheetViews>
  <sheetFormatPr baseColWidth="10" defaultColWidth="8.7109375" defaultRowHeight="16"/>
  <cols>
    <col min="1" max="1" width="7.42578125" style="60" bestFit="1" customWidth="1"/>
    <col min="2" max="2" width="18.42578125" style="59" bestFit="1" customWidth="1"/>
    <col min="3" max="3" width="19.5703125" style="59" bestFit="1" customWidth="1"/>
    <col min="4" max="4" width="19" style="59" bestFit="1" customWidth="1"/>
    <col min="5" max="5" width="19" customWidth="1"/>
  </cols>
  <sheetData>
    <row r="1" spans="1:5" ht="20.25" customHeight="1">
      <c r="A1" s="113" t="s">
        <v>82</v>
      </c>
      <c r="B1" s="113"/>
      <c r="C1" s="113"/>
      <c r="D1" s="113"/>
      <c r="E1" s="113"/>
    </row>
    <row r="2" spans="1:5" ht="33.75" customHeight="1">
      <c r="A2" s="113"/>
      <c r="B2" s="113"/>
      <c r="C2" s="113"/>
      <c r="D2" s="113"/>
      <c r="E2" s="113"/>
    </row>
    <row r="3" spans="1:5" ht="21" thickBot="1">
      <c r="A3" s="58"/>
      <c r="B3" s="60"/>
      <c r="C3" s="60"/>
      <c r="D3" s="60"/>
    </row>
    <row r="4" spans="1:5" s="14" customFormat="1" ht="18">
      <c r="A4" s="16" t="s">
        <v>85</v>
      </c>
      <c r="B4" s="18" t="s">
        <v>1</v>
      </c>
      <c r="C4" s="18" t="s">
        <v>1</v>
      </c>
      <c r="D4" s="18" t="s">
        <v>1</v>
      </c>
      <c r="E4" s="18" t="s">
        <v>1</v>
      </c>
    </row>
    <row r="5" spans="1:5" ht="18.75" customHeight="1">
      <c r="A5" s="17" t="s">
        <v>185</v>
      </c>
      <c r="B5" s="121" t="s">
        <v>103</v>
      </c>
      <c r="C5" s="114" t="s">
        <v>57</v>
      </c>
      <c r="D5" s="118" t="s">
        <v>63</v>
      </c>
      <c r="E5" s="118" t="s">
        <v>47</v>
      </c>
    </row>
    <row r="6" spans="1:5" ht="18">
      <c r="A6" s="17" t="s">
        <v>186</v>
      </c>
      <c r="B6" s="121"/>
      <c r="C6" s="114"/>
      <c r="D6" s="119"/>
      <c r="E6" s="119"/>
    </row>
    <row r="7" spans="1:5" ht="18">
      <c r="A7" s="17" t="s">
        <v>188</v>
      </c>
      <c r="B7" s="121"/>
      <c r="C7" s="114"/>
      <c r="D7" s="119"/>
      <c r="E7" s="119"/>
    </row>
    <row r="8" spans="1:5" ht="18">
      <c r="A8" s="17" t="s">
        <v>189</v>
      </c>
      <c r="B8" s="121"/>
      <c r="C8" s="114"/>
      <c r="D8" s="119"/>
      <c r="E8" s="119"/>
    </row>
    <row r="9" spans="1:5" ht="18">
      <c r="A9" s="17" t="s">
        <v>190</v>
      </c>
      <c r="B9" s="121"/>
      <c r="C9" s="114"/>
      <c r="D9" s="120"/>
      <c r="E9" s="120"/>
    </row>
    <row r="10" spans="1:5" ht="18.75" customHeight="1">
      <c r="A10" s="17" t="s">
        <v>200</v>
      </c>
      <c r="B10" s="118" t="s">
        <v>69</v>
      </c>
      <c r="C10" s="114" t="s">
        <v>60</v>
      </c>
      <c r="D10" s="118" t="s">
        <v>44</v>
      </c>
      <c r="E10" s="118" t="s">
        <v>62</v>
      </c>
    </row>
    <row r="11" spans="1:5" ht="18">
      <c r="A11" s="17" t="s">
        <v>191</v>
      </c>
      <c r="B11" s="119"/>
      <c r="C11" s="114"/>
      <c r="D11" s="119"/>
      <c r="E11" s="119"/>
    </row>
    <row r="12" spans="1:5" ht="18">
      <c r="A12" s="17" t="s">
        <v>192</v>
      </c>
      <c r="B12" s="119"/>
      <c r="C12" s="114"/>
      <c r="D12" s="119"/>
      <c r="E12" s="119"/>
    </row>
    <row r="13" spans="1:5" ht="18">
      <c r="A13" s="17">
        <v>15</v>
      </c>
      <c r="B13" s="119"/>
      <c r="C13" s="114"/>
      <c r="D13" s="119"/>
      <c r="E13" s="119"/>
    </row>
    <row r="14" spans="1:5" ht="18">
      <c r="A14" s="17" t="s">
        <v>195</v>
      </c>
      <c r="B14" s="120"/>
      <c r="C14" s="114"/>
      <c r="D14" s="120"/>
      <c r="E14" s="120"/>
    </row>
    <row r="15" spans="1:5" ht="18.75" customHeight="1">
      <c r="A15" s="17" t="s">
        <v>196</v>
      </c>
      <c r="B15" s="115" t="s">
        <v>58</v>
      </c>
      <c r="C15" s="118" t="s">
        <v>42</v>
      </c>
      <c r="D15" s="118" t="s">
        <v>54</v>
      </c>
      <c r="E15" s="114" t="s">
        <v>8</v>
      </c>
    </row>
    <row r="16" spans="1:5" ht="18">
      <c r="A16" s="17" t="s">
        <v>48</v>
      </c>
      <c r="B16" s="116"/>
      <c r="C16" s="119"/>
      <c r="D16" s="119"/>
      <c r="E16" s="114"/>
    </row>
    <row r="17" spans="1:5" ht="18">
      <c r="A17" s="17" t="s">
        <v>49</v>
      </c>
      <c r="B17" s="116"/>
      <c r="C17" s="119"/>
      <c r="D17" s="119"/>
      <c r="E17" s="114"/>
    </row>
    <row r="18" spans="1:5" ht="18">
      <c r="A18" s="17" t="s">
        <v>197</v>
      </c>
      <c r="B18" s="116"/>
      <c r="C18" s="119"/>
      <c r="D18" s="119"/>
      <c r="E18" s="114"/>
    </row>
    <row r="19" spans="1:5" ht="18">
      <c r="A19" s="17" t="s">
        <v>198</v>
      </c>
      <c r="B19" s="117"/>
      <c r="C19" s="120"/>
      <c r="D19" s="103" t="s">
        <v>275</v>
      </c>
      <c r="E19" s="114"/>
    </row>
    <row r="20" spans="1:5" ht="18.75" customHeight="1">
      <c r="A20" s="17">
        <v>11</v>
      </c>
      <c r="B20" s="118" t="s">
        <v>272</v>
      </c>
      <c r="C20" s="118" t="s">
        <v>39</v>
      </c>
      <c r="D20" s="118" t="s">
        <v>71</v>
      </c>
      <c r="E20" s="114"/>
    </row>
    <row r="21" spans="1:5" ht="18" customHeight="1">
      <c r="A21" s="17" t="s">
        <v>50</v>
      </c>
      <c r="B21" s="119"/>
      <c r="C21" s="119"/>
      <c r="D21" s="119"/>
      <c r="E21" s="114"/>
    </row>
    <row r="22" spans="1:5" ht="18">
      <c r="A22" s="17" t="s">
        <v>51</v>
      </c>
      <c r="B22" s="119"/>
      <c r="C22" s="119"/>
      <c r="D22" s="119"/>
      <c r="E22" s="114"/>
    </row>
    <row r="23" spans="1:5" ht="18">
      <c r="A23" s="17" t="s">
        <v>187</v>
      </c>
      <c r="B23" s="120"/>
      <c r="C23" s="119"/>
      <c r="D23" s="119"/>
      <c r="E23" s="114"/>
    </row>
    <row r="24" spans="1:5" ht="18">
      <c r="A24" s="17" t="s">
        <v>199</v>
      </c>
      <c r="B24" s="102" t="s">
        <v>273</v>
      </c>
      <c r="C24" s="120"/>
      <c r="D24" s="106" t="s">
        <v>281</v>
      </c>
      <c r="E24" s="114"/>
    </row>
  </sheetData>
  <sheetProtection selectLockedCells="1" selectUnlockedCells="1"/>
  <mergeCells count="17">
    <mergeCell ref="B15:B19"/>
    <mergeCell ref="C15:C19"/>
    <mergeCell ref="A1:E2"/>
    <mergeCell ref="C20:C24"/>
    <mergeCell ref="B5:B9"/>
    <mergeCell ref="C5:C9"/>
    <mergeCell ref="D5:D9"/>
    <mergeCell ref="B10:B14"/>
    <mergeCell ref="C10:C14"/>
    <mergeCell ref="D10:D14"/>
    <mergeCell ref="E5:E9"/>
    <mergeCell ref="E10:E14"/>
    <mergeCell ref="E15:E19"/>
    <mergeCell ref="D15:D18"/>
    <mergeCell ref="B20:B23"/>
    <mergeCell ref="D20:D23"/>
    <mergeCell ref="E20:E24"/>
  </mergeCells>
  <pageMargins left="0.75" right="0.75" top="1" bottom="1" header="0.5" footer="0.5"/>
  <pageSetup scale="7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4"/>
  <sheetViews>
    <sheetView zoomScale="84" zoomScaleNormal="85" workbookViewId="0">
      <selection activeCell="D31" sqref="D31"/>
    </sheetView>
  </sheetViews>
  <sheetFormatPr baseColWidth="10" defaultColWidth="8.7109375" defaultRowHeight="16"/>
  <cols>
    <col min="1" max="1" width="7.42578125" style="15" bestFit="1" customWidth="1"/>
    <col min="2" max="2" width="18.42578125" style="13" bestFit="1" customWidth="1"/>
    <col min="3" max="3" width="19.5703125" style="13" bestFit="1" customWidth="1"/>
    <col min="4" max="4" width="19" style="13" bestFit="1" customWidth="1"/>
    <col min="5" max="5" width="19" customWidth="1"/>
  </cols>
  <sheetData>
    <row r="1" spans="1:5" ht="20.25" customHeight="1">
      <c r="A1" s="113" t="s">
        <v>81</v>
      </c>
      <c r="B1" s="113"/>
      <c r="C1" s="113"/>
      <c r="D1" s="113"/>
      <c r="E1" s="113"/>
    </row>
    <row r="2" spans="1:5" ht="33.75" customHeight="1">
      <c r="A2" s="113"/>
      <c r="B2" s="113"/>
      <c r="C2" s="113"/>
      <c r="D2" s="113"/>
      <c r="E2" s="113"/>
    </row>
    <row r="3" spans="1:5" ht="21" thickBot="1">
      <c r="A3" s="19"/>
      <c r="B3" s="15"/>
      <c r="C3" s="15"/>
      <c r="D3" s="15"/>
    </row>
    <row r="4" spans="1:5" s="14" customFormat="1" ht="18">
      <c r="A4" s="16" t="s">
        <v>85</v>
      </c>
      <c r="B4" s="18" t="s">
        <v>1</v>
      </c>
      <c r="C4" s="18" t="s">
        <v>1</v>
      </c>
      <c r="D4" s="18" t="s">
        <v>1</v>
      </c>
      <c r="E4" s="18" t="s">
        <v>1</v>
      </c>
    </row>
    <row r="5" spans="1:5" ht="18.75" customHeight="1">
      <c r="A5" s="17" t="s">
        <v>185</v>
      </c>
      <c r="B5" s="114" t="s">
        <v>73</v>
      </c>
      <c r="C5" s="118" t="s">
        <v>40</v>
      </c>
      <c r="D5" s="118" t="s">
        <v>38</v>
      </c>
      <c r="E5" s="118" t="s">
        <v>37</v>
      </c>
    </row>
    <row r="6" spans="1:5" ht="18">
      <c r="A6" s="17" t="s">
        <v>186</v>
      </c>
      <c r="B6" s="114"/>
      <c r="C6" s="119"/>
      <c r="D6" s="119"/>
      <c r="E6" s="119"/>
    </row>
    <row r="7" spans="1:5" ht="18">
      <c r="A7" s="17" t="s">
        <v>188</v>
      </c>
      <c r="B7" s="114"/>
      <c r="C7" s="119"/>
      <c r="D7" s="119"/>
      <c r="E7" s="119"/>
    </row>
    <row r="8" spans="1:5" ht="18">
      <c r="A8" s="17" t="s">
        <v>189</v>
      </c>
      <c r="B8" s="114"/>
      <c r="C8" s="119"/>
      <c r="D8" s="119"/>
      <c r="E8" s="119"/>
    </row>
    <row r="9" spans="1:5" ht="18">
      <c r="A9" s="17" t="s">
        <v>190</v>
      </c>
      <c r="B9" s="114"/>
      <c r="C9" s="120"/>
      <c r="D9" s="120"/>
      <c r="E9" s="120"/>
    </row>
    <row r="10" spans="1:5" ht="18.75" customHeight="1">
      <c r="A10" s="17" t="s">
        <v>200</v>
      </c>
      <c r="B10" s="114" t="s">
        <v>61</v>
      </c>
      <c r="C10" s="118" t="s">
        <v>67</v>
      </c>
      <c r="D10" s="118" t="s">
        <v>68</v>
      </c>
      <c r="E10" s="118" t="s">
        <v>65</v>
      </c>
    </row>
    <row r="11" spans="1:5" ht="18">
      <c r="A11" s="17" t="s">
        <v>191</v>
      </c>
      <c r="B11" s="114"/>
      <c r="C11" s="119"/>
      <c r="D11" s="119"/>
      <c r="E11" s="119"/>
    </row>
    <row r="12" spans="1:5" ht="18">
      <c r="A12" s="17" t="s">
        <v>192</v>
      </c>
      <c r="B12" s="114"/>
      <c r="C12" s="119"/>
      <c r="D12" s="119"/>
      <c r="E12" s="119"/>
    </row>
    <row r="13" spans="1:5" ht="18">
      <c r="A13" s="17" t="s">
        <v>193</v>
      </c>
      <c r="B13" s="114"/>
      <c r="C13" s="119"/>
      <c r="D13" s="119"/>
      <c r="E13" s="119"/>
    </row>
    <row r="14" spans="1:5" ht="18">
      <c r="A14" s="17" t="s">
        <v>194</v>
      </c>
      <c r="B14" s="114"/>
      <c r="C14" s="120"/>
      <c r="D14" s="107" t="s">
        <v>276</v>
      </c>
      <c r="E14" s="120"/>
    </row>
    <row r="15" spans="1:5" ht="18.75" customHeight="1">
      <c r="A15" s="17">
        <v>14</v>
      </c>
      <c r="B15" s="114" t="s">
        <v>56</v>
      </c>
      <c r="C15" s="121" t="s">
        <v>102</v>
      </c>
      <c r="D15" s="114" t="s">
        <v>3</v>
      </c>
      <c r="E15" s="114" t="s">
        <v>70</v>
      </c>
    </row>
    <row r="16" spans="1:5" ht="18">
      <c r="A16" s="17" t="s">
        <v>48</v>
      </c>
      <c r="B16" s="114"/>
      <c r="C16" s="121"/>
      <c r="D16" s="114"/>
      <c r="E16" s="114"/>
    </row>
    <row r="17" spans="1:5" ht="18">
      <c r="A17" s="17" t="s">
        <v>49</v>
      </c>
      <c r="B17" s="114"/>
      <c r="C17" s="121"/>
      <c r="D17" s="114"/>
      <c r="E17" s="114"/>
    </row>
    <row r="18" spans="1:5" ht="18">
      <c r="A18" s="17">
        <v>12</v>
      </c>
      <c r="B18" s="114"/>
      <c r="C18" s="121"/>
      <c r="D18" s="114"/>
      <c r="E18" s="114"/>
    </row>
    <row r="19" spans="1:5" ht="18">
      <c r="A19" s="17" t="s">
        <v>201</v>
      </c>
      <c r="B19" s="114"/>
      <c r="C19" s="121"/>
      <c r="D19" s="114"/>
      <c r="E19" s="114"/>
    </row>
    <row r="20" spans="1:5" ht="18.75" customHeight="1">
      <c r="A20" s="17" t="s">
        <v>202</v>
      </c>
      <c r="B20" s="118" t="s">
        <v>66</v>
      </c>
      <c r="C20" s="118" t="s">
        <v>55</v>
      </c>
      <c r="D20" s="114" t="s">
        <v>43</v>
      </c>
      <c r="E20" s="104" t="s">
        <v>277</v>
      </c>
    </row>
    <row r="21" spans="1:5" ht="18">
      <c r="A21" s="17" t="s">
        <v>50</v>
      </c>
      <c r="B21" s="119"/>
      <c r="C21" s="119"/>
      <c r="D21" s="114"/>
      <c r="E21" s="105" t="s">
        <v>278</v>
      </c>
    </row>
    <row r="22" spans="1:5" ht="18">
      <c r="A22" s="17" t="s">
        <v>51</v>
      </c>
      <c r="B22" s="119"/>
      <c r="C22" s="119"/>
      <c r="D22" s="114"/>
      <c r="E22" s="105" t="s">
        <v>279</v>
      </c>
    </row>
    <row r="23" spans="1:5" ht="18">
      <c r="A23" s="17" t="s">
        <v>187</v>
      </c>
      <c r="B23" s="119"/>
      <c r="C23" s="119"/>
      <c r="D23" s="114"/>
      <c r="E23" s="105" t="s">
        <v>274</v>
      </c>
    </row>
    <row r="24" spans="1:5" ht="18">
      <c r="A24" s="17" t="s">
        <v>199</v>
      </c>
      <c r="B24" s="120"/>
      <c r="C24" s="120"/>
      <c r="D24" s="114"/>
      <c r="E24" s="106" t="s">
        <v>280</v>
      </c>
    </row>
  </sheetData>
  <sheetProtection selectLockedCells="1" selectUnlockedCells="1"/>
  <mergeCells count="16">
    <mergeCell ref="E15:E19"/>
    <mergeCell ref="B20:B24"/>
    <mergeCell ref="C20:C24"/>
    <mergeCell ref="D20:D24"/>
    <mergeCell ref="C15:C19"/>
    <mergeCell ref="D15:D19"/>
    <mergeCell ref="B15:B19"/>
    <mergeCell ref="A1:E2"/>
    <mergeCell ref="B5:B9"/>
    <mergeCell ref="C5:C9"/>
    <mergeCell ref="D5:D9"/>
    <mergeCell ref="B10:B14"/>
    <mergeCell ref="C10:C14"/>
    <mergeCell ref="E5:E9"/>
    <mergeCell ref="E10:E14"/>
    <mergeCell ref="D10:D13"/>
  </mergeCells>
  <phoneticPr fontId="16"/>
  <pageMargins left="0.75" right="0.75" top="1" bottom="1" header="0.5" footer="0.5"/>
  <pageSetup scale="7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Players by Team</vt:lpstr>
      <vt:lpstr>Team Scores</vt:lpstr>
      <vt:lpstr>Individual Rankings</vt:lpstr>
      <vt:lpstr>Round 1 Pairings - LAKES</vt:lpstr>
      <vt:lpstr>Round 1 Pairings - LINKS</vt:lpstr>
      <vt:lpstr>Round 2 Pairings - LAKES</vt:lpstr>
      <vt:lpstr>Round 2 Pairings - LINKS</vt:lpstr>
      <vt:lpstr>Round 3 Pairings - LINKS</vt:lpstr>
      <vt:lpstr>Round 3 Pairings - LAKES</vt:lpstr>
      <vt:lpstr>Round 1 - LAKES</vt:lpstr>
      <vt:lpstr>Round 1 - LINKS</vt:lpstr>
      <vt:lpstr>Round 2 - LAKES</vt:lpstr>
      <vt:lpstr>Round 2 - LINKS</vt:lpstr>
      <vt:lpstr>CHAMPIONSHIP - LAKES</vt:lpstr>
      <vt:lpstr>CONSOLATION - LINKS</vt:lpstr>
      <vt:lpstr>Scoreboard</vt:lpstr>
      <vt:lpstr>'Players by Team'!Print_Area</vt:lpstr>
      <vt:lpstr>'Team Scores'!Print_Area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Scoresheet</dc:title>
  <dc:creator>Coursey, Chris</dc:creator>
  <cp:lastModifiedBy>Microsoft Office User</cp:lastModifiedBy>
  <cp:lastPrinted>2019-09-14T03:26:42Z</cp:lastPrinted>
  <dcterms:created xsi:type="dcterms:W3CDTF">2005-04-03T22:52:54Z</dcterms:created>
  <dcterms:modified xsi:type="dcterms:W3CDTF">2019-09-14T22:51:15Z</dcterms:modified>
</cp:coreProperties>
</file>