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60" windowHeight="7410" activeTab="0"/>
  </bookViews>
  <sheets>
    <sheet name="Master" sheetId="1" r:id="rId1"/>
    <sheet name="Individual" sheetId="2" r:id="rId2"/>
    <sheet name="School-Individual" sheetId="3" r:id="rId3"/>
    <sheet name="Team" sheetId="4" r:id="rId4"/>
    <sheet name="Labels" sheetId="5" r:id="rId5"/>
  </sheets>
  <definedNames>
    <definedName name="_xlnm.Print_Area" localSheetId="0">'Master'!$A$1:$U$80</definedName>
  </definedNames>
  <calcPr fullCalcOnLoad="1"/>
</workbook>
</file>

<file path=xl/sharedStrings.xml><?xml version="1.0" encoding="utf-8"?>
<sst xmlns="http://schemas.openxmlformats.org/spreadsheetml/2006/main" count="267" uniqueCount="173">
  <si>
    <t>Player "3"</t>
  </si>
  <si>
    <t>Player "4"</t>
  </si>
  <si>
    <t>Player "5"</t>
  </si>
  <si>
    <t>Name</t>
  </si>
  <si>
    <t>School</t>
  </si>
  <si>
    <t>Day 1</t>
  </si>
  <si>
    <t>Day 2</t>
  </si>
  <si>
    <t>Total</t>
  </si>
  <si>
    <t>Team</t>
  </si>
  <si>
    <t>Place</t>
  </si>
  <si>
    <t>Starting Hole</t>
  </si>
  <si>
    <t>2018 Girls Marvin Dameron Invitational</t>
  </si>
  <si>
    <t>Midway I</t>
  </si>
  <si>
    <t>Eubin Shim</t>
  </si>
  <si>
    <t>Sarah Chung</t>
  </si>
  <si>
    <t>Jules Arnett</t>
  </si>
  <si>
    <t>Dezy Jimenez</t>
  </si>
  <si>
    <t>Hannah Densman</t>
  </si>
  <si>
    <t>Midway II</t>
  </si>
  <si>
    <t>Chloe Barnett</t>
  </si>
  <si>
    <t>Kara Hughlett</t>
  </si>
  <si>
    <t>Maddie Martinez</t>
  </si>
  <si>
    <t>Taylor Graves</t>
  </si>
  <si>
    <t>Avah Spencer</t>
  </si>
  <si>
    <t>March 2-3, 2018</t>
  </si>
  <si>
    <t>Klein Oak</t>
  </si>
  <si>
    <t>Amelia McKee</t>
  </si>
  <si>
    <t>Avery Bryant</t>
  </si>
  <si>
    <t>Carolina Mendes</t>
  </si>
  <si>
    <t>Saxja Bush</t>
  </si>
  <si>
    <t>Skyler Atchison</t>
  </si>
  <si>
    <t>RR McNeil</t>
  </si>
  <si>
    <t>Ari Hosek</t>
  </si>
  <si>
    <t>Samantha Barufaldi</t>
  </si>
  <si>
    <t>Margaret Jacks</t>
  </si>
  <si>
    <t>Katie Lusby</t>
  </si>
  <si>
    <t>Woodlands Red</t>
  </si>
  <si>
    <t>Kenlie Barrett</t>
  </si>
  <si>
    <t>Hana Bowman</t>
  </si>
  <si>
    <t>Karina Benavides</t>
  </si>
  <si>
    <t>Avery Blake</t>
  </si>
  <si>
    <t>Ava Bruner</t>
  </si>
  <si>
    <t>Woodlands Green</t>
  </si>
  <si>
    <t>Samantha Salcedo</t>
  </si>
  <si>
    <t>Julianna Capacho</t>
  </si>
  <si>
    <t>Cheyenne Sowda</t>
  </si>
  <si>
    <t>Daira Moreno</t>
  </si>
  <si>
    <t>Sophia Briceno</t>
  </si>
  <si>
    <t>Huntsville</t>
  </si>
  <si>
    <t>Abby Hooks</t>
  </si>
  <si>
    <t>Joscelin Zapoli</t>
  </si>
  <si>
    <t>Riley Davis</t>
  </si>
  <si>
    <t>Abigail Choate</t>
  </si>
  <si>
    <t>Jackie Armstrong</t>
  </si>
  <si>
    <t>Oak Ridge</t>
  </si>
  <si>
    <t>Sloane Bennett</t>
  </si>
  <si>
    <t>Raelynn Hardgrave</t>
  </si>
  <si>
    <t>Blayke Van Houten</t>
  </si>
  <si>
    <t>Baylee Van Houten</t>
  </si>
  <si>
    <t>Madi Smith</t>
  </si>
  <si>
    <t>Coppell I</t>
  </si>
  <si>
    <t>Janane Tan</t>
  </si>
  <si>
    <t>Chelsea Romas</t>
  </si>
  <si>
    <t>Alyson Immanivong</t>
  </si>
  <si>
    <t>Megan Fietz</t>
  </si>
  <si>
    <t>Jamie Jun</t>
  </si>
  <si>
    <t>Coppell II</t>
  </si>
  <si>
    <t>Regan Kennedy</t>
  </si>
  <si>
    <t>Alex Walraven</t>
  </si>
  <si>
    <t>Emily Hunt</t>
  </si>
  <si>
    <t>Jenna Finken</t>
  </si>
  <si>
    <t>Maddie Wells</t>
  </si>
  <si>
    <t>Montgomery</t>
  </si>
  <si>
    <t>Hailee Cooper</t>
  </si>
  <si>
    <t>Iliana Stowers</t>
  </si>
  <si>
    <t>Cameron Newhouse</t>
  </si>
  <si>
    <t>Remington Isaac</t>
  </si>
  <si>
    <t>Meagan Pistone</t>
  </si>
  <si>
    <t>Martin I</t>
  </si>
  <si>
    <t>Trinity King</t>
  </si>
  <si>
    <t>Jackie Moreno</t>
  </si>
  <si>
    <t>Rebecca Cantu</t>
  </si>
  <si>
    <t>Courtney Gisburne</t>
  </si>
  <si>
    <t>Victoria Manterola</t>
  </si>
  <si>
    <t>Martin II</t>
  </si>
  <si>
    <t>Hallie Anderson</t>
  </si>
  <si>
    <t>Courtney Peterson</t>
  </si>
  <si>
    <t>Savannah Keith</t>
  </si>
  <si>
    <t>Kailey Baldree</t>
  </si>
  <si>
    <t>Lorena</t>
  </si>
  <si>
    <t>Lordyn Linnstaedter</t>
  </si>
  <si>
    <t>Emily Jander</t>
  </si>
  <si>
    <t>Kennedy Osborne</t>
  </si>
  <si>
    <t>Ashley Voss</t>
  </si>
  <si>
    <t>Aaliyah Jones</t>
  </si>
  <si>
    <t>Robert E. Lee</t>
  </si>
  <si>
    <t>Sydney McConnell</t>
  </si>
  <si>
    <t>Annaka Watts</t>
  </si>
  <si>
    <t>Bethany Rocha</t>
  </si>
  <si>
    <t>Adele Samson</t>
  </si>
  <si>
    <t>Charlotte Hackney</t>
  </si>
  <si>
    <t>Belton</t>
  </si>
  <si>
    <t>Julia Garcia</t>
  </si>
  <si>
    <t>Alexis Jones</t>
  </si>
  <si>
    <t>Grace Pohl</t>
  </si>
  <si>
    <t>Brooklyn Winkler</t>
  </si>
  <si>
    <t>Jaylin Williamson</t>
  </si>
  <si>
    <t>Rockwall</t>
  </si>
  <si>
    <t>Hollie James</t>
  </si>
  <si>
    <t>Shelby Allen</t>
  </si>
  <si>
    <t>Alexis Morris</t>
  </si>
  <si>
    <t>Riley Johnson</t>
  </si>
  <si>
    <t>Lauren Freeman</t>
  </si>
  <si>
    <t>Cedar Ridge</t>
  </si>
  <si>
    <t>Meredith Dekeratry</t>
  </si>
  <si>
    <t>Shalyn Mobley</t>
  </si>
  <si>
    <t>Samantha Flood</t>
  </si>
  <si>
    <t>Mika Velasco</t>
  </si>
  <si>
    <t>Round Rock</t>
  </si>
  <si>
    <t>Kate Montrevil</t>
  </si>
  <si>
    <t>Savannah Wilder</t>
  </si>
  <si>
    <t>Chloe Stoever</t>
  </si>
  <si>
    <t>Mariah Kull</t>
  </si>
  <si>
    <t>Copperas Cove</t>
  </si>
  <si>
    <t>Elle Fox</t>
  </si>
  <si>
    <t>Maddie Miller</t>
  </si>
  <si>
    <t>Carly Nelson</t>
  </si>
  <si>
    <t>Abi Baker</t>
  </si>
  <si>
    <t>Andrea Vandegrift</t>
  </si>
  <si>
    <t>Ellison</t>
  </si>
  <si>
    <t>Medalists</t>
  </si>
  <si>
    <t>Emily Gill - Montgomery</t>
  </si>
  <si>
    <t>Sarah Duncan  - Huntsville</t>
  </si>
  <si>
    <t>Kayla McFall</t>
  </si>
  <si>
    <t>Isabella Trujillo</t>
  </si>
  <si>
    <t>Aliza Simmons</t>
  </si>
  <si>
    <t>Jerzzi Peel</t>
  </si>
  <si>
    <t>Azaria Williams-Andrew</t>
  </si>
  <si>
    <t>Madison Freeman-Klein</t>
  </si>
  <si>
    <t>Julia Farrar-Klein</t>
  </si>
  <si>
    <t>Taylor Aguilar-Klein</t>
  </si>
  <si>
    <t>Madison Silva-Hendrickson</t>
  </si>
  <si>
    <t>Natalie Owings-Hendrickson</t>
  </si>
  <si>
    <t>Tatum Jund-Hendrickson</t>
  </si>
  <si>
    <t>13A</t>
  </si>
  <si>
    <t>13B</t>
  </si>
  <si>
    <t>12A</t>
  </si>
  <si>
    <t>12B</t>
  </si>
  <si>
    <t>11A</t>
  </si>
  <si>
    <t>8A</t>
  </si>
  <si>
    <t>8B</t>
  </si>
  <si>
    <t>7A</t>
  </si>
  <si>
    <t>6A</t>
  </si>
  <si>
    <t>17B</t>
  </si>
  <si>
    <t>15A</t>
  </si>
  <si>
    <t>16A</t>
  </si>
  <si>
    <t>15B</t>
  </si>
  <si>
    <t>14A</t>
  </si>
  <si>
    <t>11B</t>
  </si>
  <si>
    <t>10A</t>
  </si>
  <si>
    <t>10B</t>
  </si>
  <si>
    <t>9A</t>
  </si>
  <si>
    <t>9B</t>
  </si>
  <si>
    <t>7B</t>
  </si>
  <si>
    <t>1A</t>
  </si>
  <si>
    <t>1B</t>
  </si>
  <si>
    <t>18A</t>
  </si>
  <si>
    <t>18B</t>
  </si>
  <si>
    <t>17A</t>
  </si>
  <si>
    <t>5A</t>
  </si>
  <si>
    <t>5B</t>
  </si>
  <si>
    <t>2A</t>
  </si>
  <si>
    <t>Lily Gulley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</si>
</sst>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Baskerville Old Face"/>
      <family val="1"/>
    </font>
    <font>
      <sz val="12"/>
      <name val="Baskerville Old Face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26"/>
      <name val="Baskerville Old Face"/>
      <family val="1"/>
    </font>
    <font>
      <b/>
      <sz val="18"/>
      <name val="Baskerville Old Face"/>
      <family val="0"/>
    </font>
    <font>
      <sz val="16"/>
      <name val="Arial"/>
      <family val="2"/>
    </font>
    <font>
      <sz val="14"/>
      <name val="Arial"/>
      <family val="0"/>
    </font>
    <font>
      <sz val="1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4">
      <selection activeCell="H56" sqref="H56"/>
    </sheetView>
  </sheetViews>
  <sheetFormatPr defaultColWidth="8.88671875" defaultRowHeight="15"/>
  <cols>
    <col min="1" max="1" width="20.4453125" style="0" bestFit="1" customWidth="1"/>
    <col min="2" max="3" width="5.77734375" style="0" customWidth="1"/>
    <col min="4" max="4" width="9.4453125" style="0" bestFit="1" customWidth="1"/>
    <col min="5" max="5" width="1.88671875" style="0" customWidth="1"/>
    <col min="6" max="6" width="20.4453125" style="0" bestFit="1" customWidth="1"/>
    <col min="7" max="8" width="5.77734375" style="0" customWidth="1"/>
    <col min="9" max="9" width="9.4453125" style="0" bestFit="1" customWidth="1"/>
    <col min="10" max="10" width="2.4453125" style="0" customWidth="1"/>
    <col min="11" max="11" width="20.4453125" style="0" bestFit="1" customWidth="1"/>
    <col min="12" max="13" width="5.77734375" style="0" customWidth="1"/>
    <col min="14" max="14" width="9.4453125" style="0" bestFit="1" customWidth="1"/>
    <col min="15" max="15" width="0.44140625" style="0" customWidth="1"/>
  </cols>
  <sheetData>
    <row r="1" spans="1:11" ht="20.25">
      <c r="A1" s="8" t="s">
        <v>11</v>
      </c>
      <c r="K1" s="9" t="s">
        <v>24</v>
      </c>
    </row>
    <row r="2" spans="1:14" ht="33.75">
      <c r="A2" s="7" t="s">
        <v>12</v>
      </c>
      <c r="B2" s="1">
        <f>SUM(B3:B7)-MAX(B3:B7)</f>
        <v>349</v>
      </c>
      <c r="C2" s="1">
        <f>SUM(C3:C7)-MAX(C3:C7)</f>
        <v>337</v>
      </c>
      <c r="D2" s="5">
        <f aca="true" t="shared" si="0" ref="D2:D7">SUM(B2:C2)</f>
        <v>686</v>
      </c>
      <c r="F2" s="7" t="s">
        <v>18</v>
      </c>
      <c r="G2" s="1">
        <f>SUM(G3:G7)-MAX(G3:G7)</f>
        <v>419</v>
      </c>
      <c r="H2" s="1">
        <f>SUM(H3:H7)-MAX(H3:H7)</f>
        <v>413</v>
      </c>
      <c r="I2" s="5">
        <f aca="true" t="shared" si="1" ref="I2:I7">SUM(G2:H2)</f>
        <v>832</v>
      </c>
      <c r="K2" s="7" t="s">
        <v>25</v>
      </c>
      <c r="L2" s="1">
        <f>SUM(L3:L7)-MAX(L3:L7)</f>
        <v>321</v>
      </c>
      <c r="M2" s="1">
        <f>SUM(M3:M7)-MAX(M3:M7)</f>
        <v>336</v>
      </c>
      <c r="N2" s="5">
        <f aca="true" t="shared" si="2" ref="N2:N7">SUM(L2:M2)</f>
        <v>657</v>
      </c>
    </row>
    <row r="3" spans="1:14" ht="15.75">
      <c r="A3" s="2" t="s">
        <v>13</v>
      </c>
      <c r="B3" s="2">
        <v>79</v>
      </c>
      <c r="C3" s="2">
        <v>83</v>
      </c>
      <c r="D3" s="2">
        <f t="shared" si="0"/>
        <v>162</v>
      </c>
      <c r="F3" s="2" t="s">
        <v>19</v>
      </c>
      <c r="G3" s="2">
        <v>107</v>
      </c>
      <c r="H3" s="2">
        <v>105</v>
      </c>
      <c r="I3" s="2">
        <f t="shared" si="1"/>
        <v>212</v>
      </c>
      <c r="K3" s="2" t="s">
        <v>26</v>
      </c>
      <c r="L3" s="2">
        <v>71</v>
      </c>
      <c r="M3" s="2">
        <v>74</v>
      </c>
      <c r="N3" s="2">
        <f t="shared" si="2"/>
        <v>145</v>
      </c>
    </row>
    <row r="4" spans="1:14" ht="15.75">
      <c r="A4" s="2" t="s">
        <v>14</v>
      </c>
      <c r="B4" s="2">
        <v>78</v>
      </c>
      <c r="C4" s="2">
        <v>86</v>
      </c>
      <c r="D4" s="2">
        <f t="shared" si="0"/>
        <v>164</v>
      </c>
      <c r="F4" s="2" t="s">
        <v>20</v>
      </c>
      <c r="G4" s="2">
        <v>102</v>
      </c>
      <c r="H4" s="2">
        <v>101</v>
      </c>
      <c r="I4" s="2">
        <f t="shared" si="1"/>
        <v>203</v>
      </c>
      <c r="K4" s="2" t="s">
        <v>27</v>
      </c>
      <c r="L4" s="2">
        <v>77</v>
      </c>
      <c r="M4" s="2">
        <v>88</v>
      </c>
      <c r="N4" s="2">
        <f t="shared" si="2"/>
        <v>165</v>
      </c>
    </row>
    <row r="5" spans="1:14" ht="15.75">
      <c r="A5" s="2" t="s">
        <v>15</v>
      </c>
      <c r="B5" s="2">
        <v>90</v>
      </c>
      <c r="C5" s="2">
        <v>79</v>
      </c>
      <c r="D5" s="2">
        <f t="shared" si="0"/>
        <v>169</v>
      </c>
      <c r="F5" s="2" t="s">
        <v>21</v>
      </c>
      <c r="G5" s="2">
        <v>103</v>
      </c>
      <c r="H5" s="2">
        <v>101</v>
      </c>
      <c r="I5" s="2">
        <f t="shared" si="1"/>
        <v>204</v>
      </c>
      <c r="K5" s="2" t="s">
        <v>28</v>
      </c>
      <c r="L5" s="2">
        <v>82</v>
      </c>
      <c r="M5" s="2">
        <v>88</v>
      </c>
      <c r="N5" s="2">
        <f t="shared" si="2"/>
        <v>170</v>
      </c>
    </row>
    <row r="6" spans="1:14" ht="15.75">
      <c r="A6" s="2" t="s">
        <v>16</v>
      </c>
      <c r="B6" s="2">
        <v>102</v>
      </c>
      <c r="C6" s="2">
        <v>89</v>
      </c>
      <c r="D6" s="2">
        <f t="shared" si="0"/>
        <v>191</v>
      </c>
      <c r="F6" s="2" t="s">
        <v>22</v>
      </c>
      <c r="G6" s="2">
        <v>107</v>
      </c>
      <c r="H6" s="2">
        <v>108</v>
      </c>
      <c r="I6" s="2">
        <f t="shared" si="1"/>
        <v>215</v>
      </c>
      <c r="K6" s="2" t="s">
        <v>29</v>
      </c>
      <c r="L6" s="2">
        <v>91</v>
      </c>
      <c r="M6" s="2">
        <v>86</v>
      </c>
      <c r="N6" s="2">
        <f t="shared" si="2"/>
        <v>177</v>
      </c>
    </row>
    <row r="7" spans="1:14" ht="15.75">
      <c r="A7" s="2" t="s">
        <v>17</v>
      </c>
      <c r="B7" s="2">
        <v>110</v>
      </c>
      <c r="C7" s="2">
        <v>100</v>
      </c>
      <c r="D7" s="2">
        <f t="shared" si="0"/>
        <v>210</v>
      </c>
      <c r="F7" s="2" t="s">
        <v>23</v>
      </c>
      <c r="G7" s="2">
        <v>112</v>
      </c>
      <c r="H7" s="2">
        <v>106</v>
      </c>
      <c r="I7" s="2">
        <f t="shared" si="1"/>
        <v>218</v>
      </c>
      <c r="K7" s="2" t="s">
        <v>30</v>
      </c>
      <c r="L7" s="2">
        <v>109</v>
      </c>
      <c r="M7" s="2">
        <v>118</v>
      </c>
      <c r="N7" s="2">
        <f t="shared" si="2"/>
        <v>227</v>
      </c>
    </row>
    <row r="8" spans="1:14" s="6" customFormat="1" ht="15.75">
      <c r="A8" s="4"/>
      <c r="D8" s="3"/>
      <c r="F8" s="4"/>
      <c r="I8" s="3"/>
      <c r="K8" s="4"/>
      <c r="N8" s="3"/>
    </row>
    <row r="9" spans="1:14" ht="33.75">
      <c r="A9" s="7" t="s">
        <v>130</v>
      </c>
      <c r="B9" s="1">
        <f>SUM(B10:B14)-MAX(B10:B14)</f>
        <v>487</v>
      </c>
      <c r="C9" s="1">
        <f>SUM(C10:C14)-MAX(C10:C14)</f>
        <v>468</v>
      </c>
      <c r="D9" s="5">
        <f aca="true" t="shared" si="3" ref="D9:D14">SUM(B9:C9)</f>
        <v>955</v>
      </c>
      <c r="F9" s="7" t="s">
        <v>31</v>
      </c>
      <c r="G9" s="1">
        <f>SUM(G10:G14)-MAX(G10:G14)</f>
        <v>461</v>
      </c>
      <c r="H9" s="1">
        <f>SUM(H10:H14)-MAX(H10:H14)</f>
        <v>464</v>
      </c>
      <c r="I9" s="5">
        <f aca="true" t="shared" si="4" ref="I9:I14">SUM(G9:H9)</f>
        <v>925</v>
      </c>
      <c r="K9" s="7" t="s">
        <v>48</v>
      </c>
      <c r="L9" s="1">
        <f>SUM(L10:L14)-MAX(L10:L14)</f>
        <v>416</v>
      </c>
      <c r="M9" s="1">
        <f>SUM(M10:M14)-MAX(M10:M14)</f>
        <v>399</v>
      </c>
      <c r="N9" s="5">
        <f aca="true" t="shared" si="5" ref="N9:N14">SUM(L9:M9)</f>
        <v>815</v>
      </c>
    </row>
    <row r="10" spans="1:14" ht="15.75">
      <c r="A10" s="2" t="s">
        <v>141</v>
      </c>
      <c r="B10" s="2">
        <v>80</v>
      </c>
      <c r="C10" s="2">
        <v>80</v>
      </c>
      <c r="D10" s="2">
        <f t="shared" si="3"/>
        <v>160</v>
      </c>
      <c r="F10" s="2" t="s">
        <v>32</v>
      </c>
      <c r="G10" s="2">
        <v>102</v>
      </c>
      <c r="H10" s="2">
        <v>113</v>
      </c>
      <c r="I10" s="2">
        <f t="shared" si="4"/>
        <v>215</v>
      </c>
      <c r="K10" s="2" t="s">
        <v>49</v>
      </c>
      <c r="L10" s="2">
        <v>96</v>
      </c>
      <c r="M10" s="2">
        <v>90</v>
      </c>
      <c r="N10" s="2">
        <f t="shared" si="5"/>
        <v>186</v>
      </c>
    </row>
    <row r="11" spans="1:14" ht="15.75">
      <c r="A11" s="2" t="s">
        <v>142</v>
      </c>
      <c r="B11" s="2">
        <v>105</v>
      </c>
      <c r="C11" s="2">
        <v>94</v>
      </c>
      <c r="D11" s="2">
        <f t="shared" si="3"/>
        <v>199</v>
      </c>
      <c r="F11" s="2" t="s">
        <v>33</v>
      </c>
      <c r="G11" s="2">
        <v>115</v>
      </c>
      <c r="H11" s="2">
        <v>112</v>
      </c>
      <c r="I11" s="2">
        <f t="shared" si="4"/>
        <v>227</v>
      </c>
      <c r="K11" s="2" t="s">
        <v>50</v>
      </c>
      <c r="L11" s="2">
        <v>94</v>
      </c>
      <c r="M11" s="2">
        <v>97</v>
      </c>
      <c r="N11" s="2">
        <f t="shared" si="5"/>
        <v>191</v>
      </c>
    </row>
    <row r="12" spans="1:14" ht="15.75">
      <c r="A12" s="2" t="s">
        <v>143</v>
      </c>
      <c r="B12" s="2">
        <v>102</v>
      </c>
      <c r="C12" s="2">
        <v>94</v>
      </c>
      <c r="D12" s="2">
        <f t="shared" si="3"/>
        <v>196</v>
      </c>
      <c r="F12" s="2" t="s">
        <v>34</v>
      </c>
      <c r="G12" s="2">
        <v>126</v>
      </c>
      <c r="H12" s="2">
        <v>123</v>
      </c>
      <c r="I12" s="2">
        <f t="shared" si="4"/>
        <v>249</v>
      </c>
      <c r="K12" s="2" t="s">
        <v>51</v>
      </c>
      <c r="L12" s="2">
        <v>111</v>
      </c>
      <c r="M12" s="2">
        <v>104</v>
      </c>
      <c r="N12" s="2">
        <f t="shared" si="5"/>
        <v>215</v>
      </c>
    </row>
    <row r="13" spans="1:14" ht="15.75">
      <c r="A13" s="2"/>
      <c r="B13" s="2">
        <v>200</v>
      </c>
      <c r="C13" s="2">
        <v>200</v>
      </c>
      <c r="D13" s="2">
        <f t="shared" si="3"/>
        <v>400</v>
      </c>
      <c r="F13" s="2" t="s">
        <v>35</v>
      </c>
      <c r="G13" s="2">
        <v>118</v>
      </c>
      <c r="H13" s="2">
        <v>116</v>
      </c>
      <c r="I13" s="2">
        <f t="shared" si="4"/>
        <v>234</v>
      </c>
      <c r="K13" s="2" t="s">
        <v>52</v>
      </c>
      <c r="L13" s="2">
        <v>120</v>
      </c>
      <c r="M13" s="2">
        <v>108</v>
      </c>
      <c r="N13" s="2">
        <f t="shared" si="5"/>
        <v>228</v>
      </c>
    </row>
    <row r="14" spans="1:14" ht="15.75">
      <c r="A14" s="2"/>
      <c r="B14" s="2">
        <v>200</v>
      </c>
      <c r="C14" s="2">
        <v>200</v>
      </c>
      <c r="D14" s="2">
        <f t="shared" si="3"/>
        <v>400</v>
      </c>
      <c r="F14" s="2"/>
      <c r="G14" s="2">
        <v>200</v>
      </c>
      <c r="H14" s="2">
        <v>200</v>
      </c>
      <c r="I14" s="2">
        <f t="shared" si="4"/>
        <v>400</v>
      </c>
      <c r="K14" s="2" t="s">
        <v>53</v>
      </c>
      <c r="L14" s="2">
        <v>115</v>
      </c>
      <c r="M14" s="2">
        <v>119</v>
      </c>
      <c r="N14" s="2">
        <f t="shared" si="5"/>
        <v>234</v>
      </c>
    </row>
    <row r="16" spans="1:14" ht="33.75">
      <c r="A16" s="7" t="s">
        <v>36</v>
      </c>
      <c r="B16" s="1">
        <f>SUM(B17:B21)-MAX(B17:B21)</f>
        <v>313</v>
      </c>
      <c r="C16" s="1">
        <f>SUM(C17:C21)-MAX(C17:C21)</f>
        <v>311</v>
      </c>
      <c r="D16" s="5">
        <f aca="true" t="shared" si="6" ref="D16:D21">SUM(B16:C16)</f>
        <v>624</v>
      </c>
      <c r="F16" s="7" t="s">
        <v>42</v>
      </c>
      <c r="G16" s="1">
        <f>SUM(G17:G21)-MAX(G17:G21)</f>
        <v>329</v>
      </c>
      <c r="H16" s="1">
        <f>SUM(H17:H21)-MAX(H17:H21)</f>
        <v>331</v>
      </c>
      <c r="I16" s="5">
        <f aca="true" t="shared" si="7" ref="I16:I21">SUM(G16:H16)</f>
        <v>660</v>
      </c>
      <c r="K16" s="7" t="s">
        <v>54</v>
      </c>
      <c r="L16" s="1">
        <f>SUM(L17:L21)-MAX(L17:L21)</f>
        <v>332</v>
      </c>
      <c r="M16" s="1">
        <f>SUM(M17:M21)-MAX(M17:M21)</f>
        <v>328</v>
      </c>
      <c r="N16" s="5">
        <f aca="true" t="shared" si="8" ref="N16:N21">SUM(L16:M16)</f>
        <v>660</v>
      </c>
    </row>
    <row r="17" spans="1:14" ht="15.75">
      <c r="A17" s="2" t="s">
        <v>37</v>
      </c>
      <c r="B17" s="2">
        <v>79</v>
      </c>
      <c r="C17" s="2">
        <v>77</v>
      </c>
      <c r="D17" s="2">
        <f t="shared" si="6"/>
        <v>156</v>
      </c>
      <c r="F17" s="2" t="s">
        <v>43</v>
      </c>
      <c r="G17" s="2">
        <v>80</v>
      </c>
      <c r="H17" s="2">
        <v>81</v>
      </c>
      <c r="I17" s="2">
        <f t="shared" si="7"/>
        <v>161</v>
      </c>
      <c r="K17" s="2" t="s">
        <v>55</v>
      </c>
      <c r="L17" s="2">
        <v>83</v>
      </c>
      <c r="M17" s="2">
        <v>73</v>
      </c>
      <c r="N17" s="2">
        <f t="shared" si="8"/>
        <v>156</v>
      </c>
    </row>
    <row r="18" spans="1:14" ht="15.75">
      <c r="A18" s="2" t="s">
        <v>38</v>
      </c>
      <c r="B18" s="2">
        <v>77</v>
      </c>
      <c r="C18" s="2">
        <v>79</v>
      </c>
      <c r="D18" s="2">
        <f t="shared" si="6"/>
        <v>156</v>
      </c>
      <c r="F18" s="2" t="s">
        <v>44</v>
      </c>
      <c r="G18" s="2">
        <v>90</v>
      </c>
      <c r="H18" s="2">
        <v>86</v>
      </c>
      <c r="I18" s="2">
        <f t="shared" si="7"/>
        <v>176</v>
      </c>
      <c r="K18" s="2" t="s">
        <v>56</v>
      </c>
      <c r="L18" s="2">
        <v>87</v>
      </c>
      <c r="M18" s="2">
        <v>84</v>
      </c>
      <c r="N18" s="2">
        <f t="shared" si="8"/>
        <v>171</v>
      </c>
    </row>
    <row r="19" spans="1:14" ht="15.75">
      <c r="A19" s="2" t="s">
        <v>39</v>
      </c>
      <c r="B19" s="2">
        <v>79</v>
      </c>
      <c r="C19" s="2">
        <v>75</v>
      </c>
      <c r="D19" s="2">
        <f t="shared" si="6"/>
        <v>154</v>
      </c>
      <c r="F19" s="2" t="s">
        <v>45</v>
      </c>
      <c r="G19" s="2">
        <v>81</v>
      </c>
      <c r="H19" s="2">
        <v>86</v>
      </c>
      <c r="I19" s="2">
        <f t="shared" si="7"/>
        <v>167</v>
      </c>
      <c r="K19" s="2" t="s">
        <v>57</v>
      </c>
      <c r="L19" s="2">
        <v>84</v>
      </c>
      <c r="M19" s="2">
        <v>81</v>
      </c>
      <c r="N19" s="2">
        <f t="shared" si="8"/>
        <v>165</v>
      </c>
    </row>
    <row r="20" spans="1:14" ht="15.75">
      <c r="A20" s="2" t="s">
        <v>40</v>
      </c>
      <c r="B20" s="2">
        <v>78</v>
      </c>
      <c r="C20" s="2">
        <v>80</v>
      </c>
      <c r="D20" s="2">
        <f t="shared" si="6"/>
        <v>158</v>
      </c>
      <c r="F20" s="2" t="s">
        <v>46</v>
      </c>
      <c r="G20" s="2">
        <v>78</v>
      </c>
      <c r="H20" s="2">
        <v>78</v>
      </c>
      <c r="I20" s="2">
        <f t="shared" si="7"/>
        <v>156</v>
      </c>
      <c r="K20" s="2" t="s">
        <v>58</v>
      </c>
      <c r="L20" s="2">
        <v>88</v>
      </c>
      <c r="M20" s="2">
        <v>200</v>
      </c>
      <c r="N20" s="2">
        <f t="shared" si="8"/>
        <v>288</v>
      </c>
    </row>
    <row r="21" spans="1:14" ht="15.75">
      <c r="A21" s="2" t="s">
        <v>41</v>
      </c>
      <c r="B21" s="2">
        <v>79</v>
      </c>
      <c r="C21" s="2">
        <v>82</v>
      </c>
      <c r="D21" s="2">
        <f t="shared" si="6"/>
        <v>161</v>
      </c>
      <c r="F21" s="2" t="s">
        <v>47</v>
      </c>
      <c r="G21" s="2">
        <v>90</v>
      </c>
      <c r="H21" s="2">
        <v>89</v>
      </c>
      <c r="I21" s="2">
        <f t="shared" si="7"/>
        <v>179</v>
      </c>
      <c r="K21" s="2" t="s">
        <v>59</v>
      </c>
      <c r="L21" s="2">
        <v>78</v>
      </c>
      <c r="M21" s="2">
        <v>90</v>
      </c>
      <c r="N21" s="2">
        <f t="shared" si="8"/>
        <v>168</v>
      </c>
    </row>
    <row r="22" spans="1:14" ht="15.75">
      <c r="A22" s="4"/>
      <c r="B22" s="6"/>
      <c r="C22" s="6"/>
      <c r="D22" s="3"/>
      <c r="F22" s="4"/>
      <c r="G22" s="6"/>
      <c r="H22" s="6"/>
      <c r="I22" s="3"/>
      <c r="K22" s="4"/>
      <c r="L22" s="6"/>
      <c r="M22" s="6"/>
      <c r="N22" s="3"/>
    </row>
    <row r="23" spans="1:14" ht="33.75">
      <c r="A23" s="7" t="s">
        <v>60</v>
      </c>
      <c r="B23" s="1">
        <f>SUM(B24:B28)-MAX(B24:B28)</f>
        <v>340</v>
      </c>
      <c r="C23" s="1">
        <f>SUM(C24:C28)-MAX(C24:C28)</f>
        <v>337</v>
      </c>
      <c r="D23" s="5">
        <f aca="true" t="shared" si="9" ref="D23:D28">SUM(B23:C23)</f>
        <v>677</v>
      </c>
      <c r="F23" s="7" t="s">
        <v>66</v>
      </c>
      <c r="G23" s="1">
        <f>SUM(G24:G28)-MAX(G24:G28)</f>
        <v>368</v>
      </c>
      <c r="H23" s="1">
        <f>SUM(H24:H28)-MAX(H24:H28)</f>
        <v>584</v>
      </c>
      <c r="I23" s="5">
        <f aca="true" t="shared" si="10" ref="I23:I28">SUM(G23:H23)</f>
        <v>952</v>
      </c>
      <c r="K23" s="7" t="s">
        <v>72</v>
      </c>
      <c r="L23" s="1">
        <f>SUM(L24:L28)-MAX(L24:L28)</f>
        <v>300</v>
      </c>
      <c r="M23" s="1">
        <f>SUM(M24:M28)-MAX(M24:M28)</f>
        <v>300</v>
      </c>
      <c r="N23" s="5">
        <f aca="true" t="shared" si="11" ref="N23:N28">SUM(L23:M23)</f>
        <v>600</v>
      </c>
    </row>
    <row r="24" spans="1:14" ht="15.75">
      <c r="A24" s="2" t="s">
        <v>61</v>
      </c>
      <c r="B24" s="2">
        <v>83</v>
      </c>
      <c r="C24" s="2">
        <v>85</v>
      </c>
      <c r="D24" s="2">
        <f t="shared" si="9"/>
        <v>168</v>
      </c>
      <c r="F24" s="2" t="s">
        <v>67</v>
      </c>
      <c r="G24" s="2">
        <v>97</v>
      </c>
      <c r="H24" s="2">
        <v>200</v>
      </c>
      <c r="I24" s="2">
        <f t="shared" si="10"/>
        <v>297</v>
      </c>
      <c r="K24" s="2" t="s">
        <v>73</v>
      </c>
      <c r="L24" s="2">
        <v>69</v>
      </c>
      <c r="M24" s="2">
        <v>71</v>
      </c>
      <c r="N24" s="2">
        <f t="shared" si="11"/>
        <v>140</v>
      </c>
    </row>
    <row r="25" spans="1:14" ht="15.75">
      <c r="A25" s="2" t="s">
        <v>62</v>
      </c>
      <c r="B25" s="2">
        <v>82</v>
      </c>
      <c r="C25" s="2">
        <v>82</v>
      </c>
      <c r="D25" s="2">
        <f t="shared" si="9"/>
        <v>164</v>
      </c>
      <c r="F25" s="2" t="s">
        <v>68</v>
      </c>
      <c r="G25" s="2">
        <v>93</v>
      </c>
      <c r="H25" s="2">
        <v>89</v>
      </c>
      <c r="I25" s="2">
        <f t="shared" si="10"/>
        <v>182</v>
      </c>
      <c r="K25" s="2" t="s">
        <v>74</v>
      </c>
      <c r="L25" s="2">
        <v>79</v>
      </c>
      <c r="M25" s="2">
        <v>78</v>
      </c>
      <c r="N25" s="2">
        <f t="shared" si="11"/>
        <v>157</v>
      </c>
    </row>
    <row r="26" spans="1:14" ht="15.75">
      <c r="A26" s="2" t="s">
        <v>63</v>
      </c>
      <c r="B26" s="2">
        <v>88</v>
      </c>
      <c r="C26" s="2">
        <v>85</v>
      </c>
      <c r="D26" s="2">
        <f t="shared" si="9"/>
        <v>173</v>
      </c>
      <c r="F26" s="2" t="s">
        <v>69</v>
      </c>
      <c r="G26" s="2">
        <v>87</v>
      </c>
      <c r="H26" s="2">
        <v>95</v>
      </c>
      <c r="I26" s="2">
        <f t="shared" si="10"/>
        <v>182</v>
      </c>
      <c r="K26" s="2" t="s">
        <v>75</v>
      </c>
      <c r="L26" s="2">
        <v>86</v>
      </c>
      <c r="M26" s="2">
        <v>79</v>
      </c>
      <c r="N26" s="2">
        <f t="shared" si="11"/>
        <v>165</v>
      </c>
    </row>
    <row r="27" spans="1:14" ht="15.75">
      <c r="A27" s="2" t="s">
        <v>64</v>
      </c>
      <c r="B27" s="2">
        <v>87</v>
      </c>
      <c r="C27" s="2">
        <v>85</v>
      </c>
      <c r="D27" s="2">
        <f t="shared" si="9"/>
        <v>172</v>
      </c>
      <c r="F27" s="2" t="s">
        <v>70</v>
      </c>
      <c r="G27" s="2">
        <v>91</v>
      </c>
      <c r="H27" s="2">
        <v>200</v>
      </c>
      <c r="I27" s="2">
        <f t="shared" si="10"/>
        <v>291</v>
      </c>
      <c r="K27" s="2" t="s">
        <v>76</v>
      </c>
      <c r="L27" s="2">
        <v>76</v>
      </c>
      <c r="M27" s="2">
        <v>82</v>
      </c>
      <c r="N27" s="2">
        <f t="shared" si="11"/>
        <v>158</v>
      </c>
    </row>
    <row r="28" spans="1:14" ht="15.75">
      <c r="A28" s="2" t="s">
        <v>65</v>
      </c>
      <c r="B28" s="2">
        <v>88</v>
      </c>
      <c r="C28" s="2">
        <v>88</v>
      </c>
      <c r="D28" s="2">
        <f t="shared" si="9"/>
        <v>176</v>
      </c>
      <c r="F28" s="2" t="s">
        <v>71</v>
      </c>
      <c r="G28" s="2">
        <v>98</v>
      </c>
      <c r="H28" s="2">
        <v>200</v>
      </c>
      <c r="I28" s="2">
        <f t="shared" si="10"/>
        <v>298</v>
      </c>
      <c r="K28" s="2" t="s">
        <v>77</v>
      </c>
      <c r="L28" s="2">
        <v>76</v>
      </c>
      <c r="M28" s="2">
        <v>72</v>
      </c>
      <c r="N28" s="2">
        <f t="shared" si="11"/>
        <v>148</v>
      </c>
    </row>
    <row r="29" ht="4.5" customHeight="1"/>
    <row r="30" spans="1:14" ht="33.75">
      <c r="A30" s="7" t="s">
        <v>78</v>
      </c>
      <c r="B30" s="1">
        <f>SUM(B31:B35)-MAX(B31:B35)</f>
        <v>321</v>
      </c>
      <c r="C30" s="1">
        <f>SUM(C31:C35)-MAX(C31:C35)</f>
        <v>319</v>
      </c>
      <c r="D30" s="5">
        <f aca="true" t="shared" si="12" ref="D30:D35">SUM(B30:C30)</f>
        <v>640</v>
      </c>
      <c r="F30" s="7" t="s">
        <v>84</v>
      </c>
      <c r="G30" s="1">
        <f>SUM(G31:G35)-MAX(G31:G35)</f>
        <v>400</v>
      </c>
      <c r="H30" s="1">
        <f>SUM(H31:H35)-MAX(H31:H35)</f>
        <v>408</v>
      </c>
      <c r="I30" s="5">
        <f aca="true" t="shared" si="13" ref="I30:I35">SUM(G30:H30)</f>
        <v>808</v>
      </c>
      <c r="K30" s="7" t="s">
        <v>89</v>
      </c>
      <c r="L30" s="1">
        <f>SUM(L31:L35)-MAX(L31:L35)</f>
        <v>522</v>
      </c>
      <c r="M30" s="1">
        <f>SUM(M31:M35)-MAX(M31:M35)</f>
        <v>561</v>
      </c>
      <c r="N30" s="5">
        <f aca="true" t="shared" si="14" ref="N30:N35">SUM(L30:M30)</f>
        <v>1083</v>
      </c>
    </row>
    <row r="31" spans="1:14" ht="15.75">
      <c r="A31" s="2" t="s">
        <v>79</v>
      </c>
      <c r="B31" s="2">
        <v>71</v>
      </c>
      <c r="C31" s="2">
        <v>73</v>
      </c>
      <c r="D31" s="2">
        <f t="shared" si="12"/>
        <v>144</v>
      </c>
      <c r="F31" s="2" t="s">
        <v>85</v>
      </c>
      <c r="G31" s="2">
        <v>95</v>
      </c>
      <c r="H31" s="2">
        <v>92</v>
      </c>
      <c r="I31" s="2">
        <f t="shared" si="13"/>
        <v>187</v>
      </c>
      <c r="K31" s="2" t="s">
        <v>90</v>
      </c>
      <c r="L31" s="2">
        <v>106</v>
      </c>
      <c r="M31" s="2">
        <v>100</v>
      </c>
      <c r="N31" s="2">
        <f t="shared" si="14"/>
        <v>206</v>
      </c>
    </row>
    <row r="32" spans="1:14" ht="15.75">
      <c r="A32" s="2" t="s">
        <v>80</v>
      </c>
      <c r="B32" s="2">
        <v>82</v>
      </c>
      <c r="C32" s="2">
        <v>74</v>
      </c>
      <c r="D32" s="2">
        <f t="shared" si="12"/>
        <v>156</v>
      </c>
      <c r="F32" s="2" t="s">
        <v>86</v>
      </c>
      <c r="G32" s="2">
        <v>101</v>
      </c>
      <c r="H32" s="2">
        <v>99</v>
      </c>
      <c r="I32" s="2">
        <f t="shared" si="13"/>
        <v>200</v>
      </c>
      <c r="K32" s="2" t="s">
        <v>91</v>
      </c>
      <c r="L32" s="2">
        <v>200</v>
      </c>
      <c r="M32" s="2">
        <v>200</v>
      </c>
      <c r="N32" s="2">
        <f t="shared" si="14"/>
        <v>400</v>
      </c>
    </row>
    <row r="33" spans="1:14" ht="15.75">
      <c r="A33" s="2" t="s">
        <v>81</v>
      </c>
      <c r="B33" s="2">
        <v>81</v>
      </c>
      <c r="C33" s="2">
        <v>86</v>
      </c>
      <c r="D33" s="2">
        <f t="shared" si="12"/>
        <v>167</v>
      </c>
      <c r="F33" s="2" t="s">
        <v>87</v>
      </c>
      <c r="G33" s="2">
        <v>104</v>
      </c>
      <c r="H33" s="2">
        <v>106</v>
      </c>
      <c r="I33" s="2">
        <f t="shared" si="13"/>
        <v>210</v>
      </c>
      <c r="K33" s="2" t="s">
        <v>92</v>
      </c>
      <c r="L33" s="2">
        <v>137</v>
      </c>
      <c r="M33" s="2">
        <v>129</v>
      </c>
      <c r="N33" s="2">
        <f t="shared" si="14"/>
        <v>266</v>
      </c>
    </row>
    <row r="34" spans="1:14" ht="15.75">
      <c r="A34" s="2" t="s">
        <v>82</v>
      </c>
      <c r="B34" s="2">
        <v>87</v>
      </c>
      <c r="C34" s="2">
        <v>86</v>
      </c>
      <c r="D34" s="2">
        <f t="shared" si="12"/>
        <v>173</v>
      </c>
      <c r="F34" s="2" t="s">
        <v>88</v>
      </c>
      <c r="G34" s="2">
        <v>100</v>
      </c>
      <c r="H34" s="2">
        <v>111</v>
      </c>
      <c r="I34" s="2">
        <f t="shared" si="13"/>
        <v>211</v>
      </c>
      <c r="K34" s="2" t="s">
        <v>93</v>
      </c>
      <c r="L34" s="2">
        <v>133</v>
      </c>
      <c r="M34" s="2">
        <v>132</v>
      </c>
      <c r="N34" s="2">
        <f t="shared" si="14"/>
        <v>265</v>
      </c>
    </row>
    <row r="35" spans="1:14" ht="15.75">
      <c r="A35" s="2" t="s">
        <v>83</v>
      </c>
      <c r="B35" s="2">
        <v>110</v>
      </c>
      <c r="C35" s="2">
        <v>107</v>
      </c>
      <c r="D35" s="2">
        <f t="shared" si="12"/>
        <v>217</v>
      </c>
      <c r="F35" s="2"/>
      <c r="G35" s="2">
        <v>200</v>
      </c>
      <c r="H35" s="2">
        <v>200</v>
      </c>
      <c r="I35" s="2">
        <f t="shared" si="13"/>
        <v>400</v>
      </c>
      <c r="K35" s="2" t="s">
        <v>94</v>
      </c>
      <c r="L35" s="2">
        <v>146</v>
      </c>
      <c r="M35" s="2">
        <v>200</v>
      </c>
      <c r="N35" s="2">
        <f t="shared" si="14"/>
        <v>346</v>
      </c>
    </row>
    <row r="36" spans="1:14" ht="15.75">
      <c r="A36" s="4"/>
      <c r="B36" s="6"/>
      <c r="C36" s="6"/>
      <c r="D36" s="3"/>
      <c r="E36" s="6"/>
      <c r="F36" s="4"/>
      <c r="G36" s="6"/>
      <c r="H36" s="6"/>
      <c r="I36" s="3"/>
      <c r="J36" s="6"/>
      <c r="K36" s="4"/>
      <c r="L36" s="6"/>
      <c r="M36" s="6"/>
      <c r="N36" s="3"/>
    </row>
    <row r="37" spans="1:14" ht="33.75">
      <c r="A37" s="7" t="s">
        <v>130</v>
      </c>
      <c r="B37" s="1">
        <f>SUM(B38:B42)-MAX(B38:B42)</f>
        <v>507</v>
      </c>
      <c r="C37" s="1">
        <f>SUM(C38:C42)-MAX(C38:C42)</f>
        <v>498</v>
      </c>
      <c r="D37" s="5">
        <f aca="true" t="shared" si="15" ref="D37:D42">SUM(B37:C37)</f>
        <v>1005</v>
      </c>
      <c r="F37" s="7" t="s">
        <v>95</v>
      </c>
      <c r="G37" s="1">
        <f>SUM(G38:G42)-MAX(G38:G42)</f>
        <v>342</v>
      </c>
      <c r="H37" s="1">
        <f>SUM(H38:H42)-MAX(H38:H42)</f>
        <v>345</v>
      </c>
      <c r="I37" s="5">
        <f aca="true" t="shared" si="16" ref="I37:I42">SUM(G37:H37)</f>
        <v>687</v>
      </c>
      <c r="K37" s="7" t="s">
        <v>101</v>
      </c>
      <c r="L37" s="1">
        <f>SUM(L38:L42)-MAX(L38:L42)</f>
        <v>367</v>
      </c>
      <c r="M37" s="1">
        <f>SUM(M38:M42)-MAX(M38:M42)</f>
        <v>361</v>
      </c>
      <c r="N37" s="5">
        <f aca="true" t="shared" si="17" ref="N37:N42">SUM(L37:M37)</f>
        <v>728</v>
      </c>
    </row>
    <row r="38" spans="1:14" ht="15.75">
      <c r="A38" s="2" t="s">
        <v>138</v>
      </c>
      <c r="B38" s="2">
        <v>75</v>
      </c>
      <c r="C38" s="2">
        <v>79</v>
      </c>
      <c r="D38" s="2">
        <f t="shared" si="15"/>
        <v>154</v>
      </c>
      <c r="F38" s="2" t="s">
        <v>96</v>
      </c>
      <c r="G38" s="2">
        <v>77</v>
      </c>
      <c r="H38" s="2">
        <v>82</v>
      </c>
      <c r="I38" s="2">
        <f t="shared" si="16"/>
        <v>159</v>
      </c>
      <c r="K38" s="2" t="s">
        <v>102</v>
      </c>
      <c r="L38" s="2">
        <v>80</v>
      </c>
      <c r="M38" s="2">
        <v>76</v>
      </c>
      <c r="N38" s="2">
        <f t="shared" si="17"/>
        <v>156</v>
      </c>
    </row>
    <row r="39" spans="1:14" ht="15.75">
      <c r="A39" s="2" t="s">
        <v>139</v>
      </c>
      <c r="B39" s="2">
        <v>102</v>
      </c>
      <c r="C39" s="2">
        <v>103</v>
      </c>
      <c r="D39" s="2">
        <f t="shared" si="15"/>
        <v>205</v>
      </c>
      <c r="F39" s="2" t="s">
        <v>97</v>
      </c>
      <c r="G39" s="2">
        <v>79</v>
      </c>
      <c r="H39" s="2">
        <v>81</v>
      </c>
      <c r="I39" s="2">
        <f t="shared" si="16"/>
        <v>160</v>
      </c>
      <c r="K39" s="2" t="s">
        <v>103</v>
      </c>
      <c r="L39" s="2">
        <v>82</v>
      </c>
      <c r="M39" s="2">
        <v>86</v>
      </c>
      <c r="N39" s="2">
        <f t="shared" si="17"/>
        <v>168</v>
      </c>
    </row>
    <row r="40" spans="1:14" ht="15.75">
      <c r="A40" s="2" t="s">
        <v>140</v>
      </c>
      <c r="B40" s="2">
        <v>130</v>
      </c>
      <c r="C40" s="2">
        <v>116</v>
      </c>
      <c r="D40" s="2">
        <f t="shared" si="15"/>
        <v>246</v>
      </c>
      <c r="F40" s="2" t="s">
        <v>98</v>
      </c>
      <c r="G40" s="2">
        <v>91</v>
      </c>
      <c r="H40" s="2">
        <v>89</v>
      </c>
      <c r="I40" s="2">
        <f t="shared" si="16"/>
        <v>180</v>
      </c>
      <c r="K40" s="2" t="s">
        <v>104</v>
      </c>
      <c r="L40" s="2">
        <v>110</v>
      </c>
      <c r="M40" s="2">
        <v>103</v>
      </c>
      <c r="N40" s="2">
        <f t="shared" si="17"/>
        <v>213</v>
      </c>
    </row>
    <row r="41" spans="1:14" ht="15.75">
      <c r="A41" s="2"/>
      <c r="B41" s="2">
        <v>200</v>
      </c>
      <c r="C41" s="2">
        <v>200</v>
      </c>
      <c r="D41" s="2">
        <f t="shared" si="15"/>
        <v>400</v>
      </c>
      <c r="F41" s="2" t="s">
        <v>99</v>
      </c>
      <c r="G41" s="2">
        <v>95</v>
      </c>
      <c r="H41" s="2">
        <v>93</v>
      </c>
      <c r="I41" s="2">
        <f t="shared" si="16"/>
        <v>188</v>
      </c>
      <c r="K41" s="2" t="s">
        <v>105</v>
      </c>
      <c r="L41" s="2">
        <v>103</v>
      </c>
      <c r="M41" s="2">
        <v>108</v>
      </c>
      <c r="N41" s="2">
        <f t="shared" si="17"/>
        <v>211</v>
      </c>
    </row>
    <row r="42" spans="1:14" ht="15.75">
      <c r="A42" s="2"/>
      <c r="B42" s="2">
        <v>200</v>
      </c>
      <c r="C42" s="2">
        <v>200</v>
      </c>
      <c r="D42" s="2">
        <f t="shared" si="15"/>
        <v>400</v>
      </c>
      <c r="F42" s="2" t="s">
        <v>100</v>
      </c>
      <c r="G42" s="2">
        <v>96</v>
      </c>
      <c r="H42" s="2">
        <v>104</v>
      </c>
      <c r="I42" s="2">
        <f t="shared" si="16"/>
        <v>200</v>
      </c>
      <c r="K42" s="2" t="s">
        <v>106</v>
      </c>
      <c r="L42" s="2">
        <v>102</v>
      </c>
      <c r="M42" s="2">
        <v>96</v>
      </c>
      <c r="N42" s="2">
        <f t="shared" si="17"/>
        <v>198</v>
      </c>
    </row>
    <row r="44" spans="1:14" ht="33.75">
      <c r="A44" s="7" t="s">
        <v>107</v>
      </c>
      <c r="B44" s="1">
        <f>SUM(B45:B49)-MAX(B45:B49)</f>
        <v>364</v>
      </c>
      <c r="C44" s="1">
        <f>SUM(C45:C49)-MAX(C45:C49)</f>
        <v>351</v>
      </c>
      <c r="D44" s="5">
        <f aca="true" t="shared" si="18" ref="D44:D49">SUM(B44:C44)</f>
        <v>715</v>
      </c>
      <c r="F44" s="7" t="s">
        <v>113</v>
      </c>
      <c r="G44" s="1">
        <f>SUM(G45:G49)-MAX(G45:G49)</f>
        <v>451</v>
      </c>
      <c r="H44" s="1">
        <f>SUM(H45:H49)-MAX(H45:H49)</f>
        <v>428</v>
      </c>
      <c r="I44" s="5">
        <f aca="true" t="shared" si="19" ref="I44:I49">SUM(G44:H44)</f>
        <v>879</v>
      </c>
      <c r="K44" s="7" t="s">
        <v>118</v>
      </c>
      <c r="L44" s="1">
        <f>SUM(L45:L49)-MAX(L45:L49)</f>
        <v>363</v>
      </c>
      <c r="M44" s="1">
        <f>SUM(M45:M49)-MAX(M45:M49)</f>
        <v>360</v>
      </c>
      <c r="N44" s="5">
        <f aca="true" t="shared" si="20" ref="N44:N49">SUM(L44:M44)</f>
        <v>723</v>
      </c>
    </row>
    <row r="45" spans="1:14" ht="15.75">
      <c r="A45" s="2" t="s">
        <v>108</v>
      </c>
      <c r="B45" s="2">
        <v>93</v>
      </c>
      <c r="C45" s="2">
        <v>79</v>
      </c>
      <c r="D45" s="2">
        <f t="shared" si="18"/>
        <v>172</v>
      </c>
      <c r="F45" s="2" t="s">
        <v>114</v>
      </c>
      <c r="G45" s="2">
        <v>100</v>
      </c>
      <c r="H45" s="2">
        <v>95</v>
      </c>
      <c r="I45" s="2">
        <f t="shared" si="19"/>
        <v>195</v>
      </c>
      <c r="K45" s="2" t="s">
        <v>172</v>
      </c>
      <c r="L45" s="2">
        <v>79</v>
      </c>
      <c r="M45" s="2">
        <v>71</v>
      </c>
      <c r="N45" s="2">
        <f t="shared" si="20"/>
        <v>150</v>
      </c>
    </row>
    <row r="46" spans="1:14" ht="15.75">
      <c r="A46" s="2" t="s">
        <v>109</v>
      </c>
      <c r="B46" s="2">
        <v>86</v>
      </c>
      <c r="C46" s="2">
        <v>86</v>
      </c>
      <c r="D46" s="2">
        <f t="shared" si="18"/>
        <v>172</v>
      </c>
      <c r="F46" s="2" t="s">
        <v>115</v>
      </c>
      <c r="G46" s="2">
        <v>110</v>
      </c>
      <c r="H46" s="2">
        <v>99</v>
      </c>
      <c r="I46" s="2">
        <f t="shared" si="19"/>
        <v>209</v>
      </c>
      <c r="K46" s="2" t="s">
        <v>119</v>
      </c>
      <c r="L46" s="2">
        <v>94</v>
      </c>
      <c r="M46" s="2">
        <v>102</v>
      </c>
      <c r="N46" s="2">
        <f t="shared" si="20"/>
        <v>196</v>
      </c>
    </row>
    <row r="47" spans="1:14" ht="15.75">
      <c r="A47" s="2" t="s">
        <v>110</v>
      </c>
      <c r="B47" s="2">
        <v>90</v>
      </c>
      <c r="C47" s="2">
        <v>85</v>
      </c>
      <c r="D47" s="2">
        <f t="shared" si="18"/>
        <v>175</v>
      </c>
      <c r="F47" s="2" t="s">
        <v>116</v>
      </c>
      <c r="G47" s="2">
        <v>113</v>
      </c>
      <c r="H47" s="2">
        <v>105</v>
      </c>
      <c r="I47" s="2">
        <f t="shared" si="19"/>
        <v>218</v>
      </c>
      <c r="K47" s="2" t="s">
        <v>120</v>
      </c>
      <c r="L47" s="2">
        <v>91</v>
      </c>
      <c r="M47" s="2">
        <v>94</v>
      </c>
      <c r="N47" s="2">
        <f t="shared" si="20"/>
        <v>185</v>
      </c>
    </row>
    <row r="48" spans="1:14" ht="15.75">
      <c r="A48" s="2" t="s">
        <v>111</v>
      </c>
      <c r="B48" s="2">
        <v>95</v>
      </c>
      <c r="C48" s="2">
        <v>101</v>
      </c>
      <c r="D48" s="2">
        <f t="shared" si="18"/>
        <v>196</v>
      </c>
      <c r="F48" s="2" t="s">
        <v>117</v>
      </c>
      <c r="G48" s="2">
        <v>128</v>
      </c>
      <c r="H48" s="2">
        <v>129</v>
      </c>
      <c r="I48" s="2">
        <f t="shared" si="19"/>
        <v>257</v>
      </c>
      <c r="K48" s="2" t="s">
        <v>121</v>
      </c>
      <c r="L48" s="2">
        <v>99</v>
      </c>
      <c r="M48" s="2">
        <v>93</v>
      </c>
      <c r="N48" s="2">
        <f t="shared" si="20"/>
        <v>192</v>
      </c>
    </row>
    <row r="49" spans="1:14" ht="15.75">
      <c r="A49" s="2" t="s">
        <v>112</v>
      </c>
      <c r="B49" s="2">
        <v>113</v>
      </c>
      <c r="C49" s="2">
        <v>104</v>
      </c>
      <c r="D49" s="2">
        <f t="shared" si="18"/>
        <v>217</v>
      </c>
      <c r="F49" s="2"/>
      <c r="G49" s="2">
        <v>200</v>
      </c>
      <c r="H49" s="2">
        <v>200</v>
      </c>
      <c r="I49" s="2">
        <f t="shared" si="19"/>
        <v>400</v>
      </c>
      <c r="K49" s="2" t="s">
        <v>122</v>
      </c>
      <c r="L49" s="2">
        <v>122</v>
      </c>
      <c r="M49" s="2">
        <v>118</v>
      </c>
      <c r="N49" s="2">
        <f t="shared" si="20"/>
        <v>240</v>
      </c>
    </row>
    <row r="50" spans="1:14" ht="15.75">
      <c r="A50" s="4"/>
      <c r="B50" s="6"/>
      <c r="C50" s="6"/>
      <c r="D50" s="3"/>
      <c r="F50" s="4"/>
      <c r="G50" s="6"/>
      <c r="H50" s="6"/>
      <c r="I50" s="3"/>
      <c r="K50" s="4"/>
      <c r="L50" s="6"/>
      <c r="M50" s="6"/>
      <c r="N50" s="3"/>
    </row>
    <row r="51" spans="1:14" ht="33.75">
      <c r="A51" s="7" t="s">
        <v>123</v>
      </c>
      <c r="B51" s="1">
        <f>SUM(B52:B56)-MAX(B52:B56)</f>
        <v>397</v>
      </c>
      <c r="C51" s="1">
        <f>SUM(C52:C56)-MAX(C52:C56)</f>
        <v>392</v>
      </c>
      <c r="D51" s="5">
        <f aca="true" t="shared" si="21" ref="D51:D56">SUM(B51:C51)</f>
        <v>789</v>
      </c>
      <c r="F51" s="7" t="s">
        <v>129</v>
      </c>
      <c r="G51" s="1">
        <f>SUM(G52:G56)-MAX(G52:G56)</f>
        <v>462</v>
      </c>
      <c r="H51" s="1">
        <f>SUM(H52:H56)-MAX(H52:H56)</f>
        <v>517</v>
      </c>
      <c r="I51" s="5">
        <f aca="true" t="shared" si="22" ref="I51:I56">SUM(G51:H51)</f>
        <v>979</v>
      </c>
      <c r="K51" s="7" t="s">
        <v>130</v>
      </c>
      <c r="L51" s="1">
        <f>SUM(L52:L56)-MAX(L52:L56)</f>
        <v>78</v>
      </c>
      <c r="M51" s="1">
        <f>SUM(M52:M56)-MAX(M52:M56)</f>
        <v>86</v>
      </c>
      <c r="N51" s="5">
        <f aca="true" t="shared" si="23" ref="N51:N56">SUM(L51:M51)</f>
        <v>164</v>
      </c>
    </row>
    <row r="52" spans="1:14" ht="15.75">
      <c r="A52" s="2" t="s">
        <v>124</v>
      </c>
      <c r="B52" s="2">
        <v>82</v>
      </c>
      <c r="C52" s="2">
        <v>85</v>
      </c>
      <c r="D52" s="2">
        <f t="shared" si="21"/>
        <v>167</v>
      </c>
      <c r="F52" s="2" t="s">
        <v>133</v>
      </c>
      <c r="G52" s="2">
        <v>89</v>
      </c>
      <c r="H52" s="2">
        <v>95</v>
      </c>
      <c r="I52" s="2">
        <f t="shared" si="22"/>
        <v>184</v>
      </c>
      <c r="K52" s="2" t="s">
        <v>131</v>
      </c>
      <c r="L52" s="2">
        <v>78</v>
      </c>
      <c r="M52" s="2">
        <v>86</v>
      </c>
      <c r="N52" s="2">
        <f t="shared" si="23"/>
        <v>164</v>
      </c>
    </row>
    <row r="53" spans="1:14" ht="15.75">
      <c r="A53" s="2" t="s">
        <v>125</v>
      </c>
      <c r="B53" s="2">
        <v>98</v>
      </c>
      <c r="C53" s="2">
        <v>91</v>
      </c>
      <c r="D53" s="2">
        <f t="shared" si="21"/>
        <v>189</v>
      </c>
      <c r="F53" s="2" t="s">
        <v>134</v>
      </c>
      <c r="G53" s="2">
        <v>97</v>
      </c>
      <c r="H53" s="2">
        <v>200</v>
      </c>
      <c r="I53" s="2">
        <f t="shared" si="22"/>
        <v>297</v>
      </c>
      <c r="K53" s="2" t="s">
        <v>132</v>
      </c>
      <c r="L53" s="2">
        <v>115</v>
      </c>
      <c r="M53" s="2">
        <v>109</v>
      </c>
      <c r="N53" s="2">
        <f t="shared" si="23"/>
        <v>224</v>
      </c>
    </row>
    <row r="54" spans="1:14" ht="15.75">
      <c r="A54" s="2" t="s">
        <v>126</v>
      </c>
      <c r="B54" s="2">
        <v>107</v>
      </c>
      <c r="C54" s="2">
        <v>98</v>
      </c>
      <c r="D54" s="2">
        <f t="shared" si="21"/>
        <v>205</v>
      </c>
      <c r="F54" s="2" t="s">
        <v>135</v>
      </c>
      <c r="G54" s="2">
        <v>145</v>
      </c>
      <c r="H54" s="2">
        <v>139</v>
      </c>
      <c r="I54" s="2">
        <f t="shared" si="22"/>
        <v>284</v>
      </c>
      <c r="K54" s="2" t="s">
        <v>0</v>
      </c>
      <c r="L54" s="2"/>
      <c r="M54" s="2"/>
      <c r="N54" s="2">
        <f t="shared" si="23"/>
        <v>0</v>
      </c>
    </row>
    <row r="55" spans="1:14" ht="15.75">
      <c r="A55" s="2" t="s">
        <v>127</v>
      </c>
      <c r="B55" s="2">
        <v>110</v>
      </c>
      <c r="C55" s="2">
        <v>121</v>
      </c>
      <c r="D55" s="2">
        <f t="shared" si="21"/>
        <v>231</v>
      </c>
      <c r="F55" s="2" t="s">
        <v>136</v>
      </c>
      <c r="G55" s="2">
        <v>131</v>
      </c>
      <c r="H55" s="2">
        <v>144</v>
      </c>
      <c r="I55" s="2">
        <f t="shared" si="22"/>
        <v>275</v>
      </c>
      <c r="K55" s="2" t="s">
        <v>1</v>
      </c>
      <c r="L55" s="2"/>
      <c r="M55" s="2"/>
      <c r="N55" s="2">
        <f t="shared" si="23"/>
        <v>0</v>
      </c>
    </row>
    <row r="56" spans="1:14" ht="15.75">
      <c r="A56" s="2" t="s">
        <v>128</v>
      </c>
      <c r="B56" s="2">
        <v>127</v>
      </c>
      <c r="C56" s="2">
        <v>118</v>
      </c>
      <c r="D56" s="2">
        <f t="shared" si="21"/>
        <v>245</v>
      </c>
      <c r="F56" s="2" t="s">
        <v>137</v>
      </c>
      <c r="G56" s="2">
        <v>145</v>
      </c>
      <c r="H56" s="2">
        <v>139</v>
      </c>
      <c r="I56" s="2">
        <f t="shared" si="22"/>
        <v>284</v>
      </c>
      <c r="K56" s="2" t="s">
        <v>2</v>
      </c>
      <c r="L56" s="2"/>
      <c r="M56" s="2"/>
      <c r="N56" s="2">
        <f t="shared" si="23"/>
        <v>0</v>
      </c>
    </row>
  </sheetData>
  <sheetProtection/>
  <printOptions/>
  <pageMargins left="0.75" right="0.75" top="1" bottom="1" header="0.5" footer="0.5"/>
  <pageSetup horizontalDpi="600" verticalDpi="600" orientation="landscape" scale="81" r:id="rId1"/>
  <rowBreaks count="2" manualBreakCount="2">
    <brk id="29" max="20" man="1"/>
    <brk id="57" max="20" man="1"/>
  </rowBreaks>
  <colBreaks count="1" manualBreakCount="1">
    <brk id="15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A113" sqref="A113"/>
    </sheetView>
  </sheetViews>
  <sheetFormatPr defaultColWidth="8.88671875" defaultRowHeight="15"/>
  <cols>
    <col min="1" max="1" width="3.99609375" style="0" bestFit="1" customWidth="1"/>
    <col min="2" max="2" width="19.99609375" style="0" customWidth="1"/>
    <col min="3" max="3" width="10.6640625" style="11" customWidth="1"/>
    <col min="4" max="4" width="7.88671875" style="0" customWidth="1"/>
    <col min="5" max="5" width="7.6640625" style="0" bestFit="1" customWidth="1"/>
    <col min="6" max="6" width="7.4453125" style="0" customWidth="1"/>
    <col min="7" max="7" width="2.5546875" style="0" customWidth="1"/>
    <col min="8" max="8" width="5.21484375" style="12" customWidth="1"/>
    <col min="9" max="9" width="5.21484375" style="11" customWidth="1"/>
    <col min="10" max="10" width="5.21484375" style="12" customWidth="1"/>
    <col min="11" max="12" width="6.3359375" style="12" customWidth="1"/>
    <col min="13" max="14" width="6.3359375" style="0" customWidth="1"/>
  </cols>
  <sheetData>
    <row r="1" spans="2:9" s="10" customFormat="1" ht="12.75">
      <c r="B1" s="10" t="s">
        <v>3</v>
      </c>
      <c r="C1" s="11" t="s">
        <v>4</v>
      </c>
      <c r="D1" s="10" t="s">
        <v>5</v>
      </c>
      <c r="E1" s="10" t="s">
        <v>6</v>
      </c>
      <c r="F1" s="10" t="s">
        <v>7</v>
      </c>
      <c r="I1" s="11"/>
    </row>
    <row r="2" spans="1:6" ht="15">
      <c r="A2">
        <v>1</v>
      </c>
      <c r="B2" s="12" t="str">
        <f>Master!K24</f>
        <v>Hailee Cooper</v>
      </c>
      <c r="C2" s="11" t="str">
        <f>Master!K23</f>
        <v>Montgomery</v>
      </c>
      <c r="D2" s="12">
        <f>Master!L24</f>
        <v>69</v>
      </c>
      <c r="E2" s="12">
        <f>Master!M24</f>
        <v>71</v>
      </c>
      <c r="F2" s="12">
        <f>Master!N24</f>
        <v>140</v>
      </c>
    </row>
    <row r="3" spans="1:6" ht="15">
      <c r="A3">
        <v>2</v>
      </c>
      <c r="B3" t="str">
        <f>Master!A31</f>
        <v>Trinity King</v>
      </c>
      <c r="C3" s="11" t="str">
        <f>Master!A30</f>
        <v>Martin I</v>
      </c>
      <c r="D3">
        <f>Master!B31</f>
        <v>71</v>
      </c>
      <c r="E3">
        <f>Master!C31</f>
        <v>73</v>
      </c>
      <c r="F3">
        <f>Master!D31</f>
        <v>144</v>
      </c>
    </row>
    <row r="4" spans="1:6" ht="15">
      <c r="A4">
        <v>3</v>
      </c>
      <c r="B4" s="12" t="str">
        <f>Master!K3</f>
        <v>Amelia McKee</v>
      </c>
      <c r="C4" s="11" t="str">
        <f>Master!K2</f>
        <v>Klein Oak</v>
      </c>
      <c r="D4" s="12">
        <f>Master!L3</f>
        <v>71</v>
      </c>
      <c r="E4" s="12">
        <f>Master!M3</f>
        <v>74</v>
      </c>
      <c r="F4" s="12">
        <f>Master!N3</f>
        <v>145</v>
      </c>
    </row>
    <row r="5" spans="1:6" ht="15">
      <c r="A5">
        <v>4</v>
      </c>
      <c r="B5" s="12" t="str">
        <f>Master!K28</f>
        <v>Meagan Pistone</v>
      </c>
      <c r="C5" s="11" t="str">
        <f>Master!K23</f>
        <v>Montgomery</v>
      </c>
      <c r="D5" s="12">
        <f>Master!L28</f>
        <v>76</v>
      </c>
      <c r="E5" s="12">
        <f>Master!M28</f>
        <v>72</v>
      </c>
      <c r="F5" s="12">
        <f>Master!N28</f>
        <v>148</v>
      </c>
    </row>
    <row r="6" spans="1:6" ht="15">
      <c r="A6">
        <v>5</v>
      </c>
      <c r="B6" s="12" t="str">
        <f>Master!K45</f>
        <v>Lily Gulley</v>
      </c>
      <c r="C6" s="11" t="str">
        <f>Master!K44</f>
        <v>Round Rock</v>
      </c>
      <c r="D6" s="12">
        <f>Master!L45</f>
        <v>79</v>
      </c>
      <c r="E6" s="12">
        <f>Master!M45</f>
        <v>71</v>
      </c>
      <c r="F6" s="12">
        <f>Master!N45</f>
        <v>150</v>
      </c>
    </row>
    <row r="7" spans="1:6" ht="15">
      <c r="A7">
        <v>6</v>
      </c>
      <c r="B7" t="str">
        <f>Master!A38</f>
        <v>Madison Freeman-Klein</v>
      </c>
      <c r="C7" s="11" t="str">
        <f>Master!A37</f>
        <v>Medalists</v>
      </c>
      <c r="D7">
        <f>Master!B38</f>
        <v>75</v>
      </c>
      <c r="E7">
        <f>Master!C38</f>
        <v>79</v>
      </c>
      <c r="F7">
        <f>Master!D38</f>
        <v>154</v>
      </c>
    </row>
    <row r="8" spans="1:6" ht="15">
      <c r="A8">
        <v>6</v>
      </c>
      <c r="B8" t="str">
        <f>Master!A19</f>
        <v>Karina Benavides</v>
      </c>
      <c r="C8" s="11" t="str">
        <f>Master!A16</f>
        <v>Woodlands Red</v>
      </c>
      <c r="D8">
        <f>Master!B19</f>
        <v>79</v>
      </c>
      <c r="E8">
        <f>Master!C19</f>
        <v>75</v>
      </c>
      <c r="F8">
        <f>Master!D19</f>
        <v>154</v>
      </c>
    </row>
    <row r="9" spans="1:6" ht="15">
      <c r="A9">
        <v>8</v>
      </c>
      <c r="B9" t="str">
        <f>Master!A18</f>
        <v>Hana Bowman</v>
      </c>
      <c r="C9" s="11" t="str">
        <f>Master!A16</f>
        <v>Woodlands Red</v>
      </c>
      <c r="D9">
        <f>Master!B18</f>
        <v>77</v>
      </c>
      <c r="E9">
        <f>Master!C18</f>
        <v>79</v>
      </c>
      <c r="F9">
        <f>Master!D18</f>
        <v>156</v>
      </c>
    </row>
    <row r="10" spans="1:6" ht="15">
      <c r="A10">
        <v>8</v>
      </c>
      <c r="B10" s="12" t="str">
        <f>Master!F20</f>
        <v>Daira Moreno</v>
      </c>
      <c r="C10" s="11" t="str">
        <f>Master!F16</f>
        <v>Woodlands Green</v>
      </c>
      <c r="D10" s="12">
        <f>Master!G20</f>
        <v>78</v>
      </c>
      <c r="E10" s="12">
        <f>Master!H20</f>
        <v>78</v>
      </c>
      <c r="F10" s="12">
        <f>Master!I20</f>
        <v>156</v>
      </c>
    </row>
    <row r="11" spans="1:6" ht="15">
      <c r="A11">
        <v>8</v>
      </c>
      <c r="B11" t="str">
        <f>Master!A17</f>
        <v>Kenlie Barrett</v>
      </c>
      <c r="C11" s="11" t="str">
        <f>Master!A16</f>
        <v>Woodlands Red</v>
      </c>
      <c r="D11">
        <f>Master!B17</f>
        <v>79</v>
      </c>
      <c r="E11">
        <f>Master!C17</f>
        <v>77</v>
      </c>
      <c r="F11">
        <f>Master!D17</f>
        <v>156</v>
      </c>
    </row>
    <row r="12" spans="1:6" ht="15">
      <c r="A12">
        <v>8</v>
      </c>
      <c r="B12" s="12" t="str">
        <f>Master!K38</f>
        <v>Julia Garcia</v>
      </c>
      <c r="C12" s="11" t="str">
        <f>Master!K37</f>
        <v>Belton</v>
      </c>
      <c r="D12" s="12">
        <f>Master!L38</f>
        <v>80</v>
      </c>
      <c r="E12" s="12">
        <f>Master!M38</f>
        <v>76</v>
      </c>
      <c r="F12" s="12">
        <f>Master!N38</f>
        <v>156</v>
      </c>
    </row>
    <row r="13" spans="1:6" ht="15">
      <c r="A13">
        <v>8</v>
      </c>
      <c r="B13" t="str">
        <f>Master!A32</f>
        <v>Jackie Moreno</v>
      </c>
      <c r="C13" s="11" t="str">
        <f>Master!A30</f>
        <v>Martin I</v>
      </c>
      <c r="D13">
        <f>Master!B32</f>
        <v>82</v>
      </c>
      <c r="E13">
        <f>Master!C32</f>
        <v>74</v>
      </c>
      <c r="F13">
        <f>Master!D32</f>
        <v>156</v>
      </c>
    </row>
    <row r="14" spans="1:6" ht="15">
      <c r="A14">
        <v>8</v>
      </c>
      <c r="B14" s="12" t="str">
        <f>Master!K17</f>
        <v>Sloane Bennett</v>
      </c>
      <c r="C14" s="11" t="str">
        <f>Master!K16</f>
        <v>Oak Ridge</v>
      </c>
      <c r="D14" s="12">
        <f>Master!L17</f>
        <v>83</v>
      </c>
      <c r="E14" s="12">
        <f>Master!M17</f>
        <v>73</v>
      </c>
      <c r="F14" s="12">
        <f>Master!N17</f>
        <v>156</v>
      </c>
    </row>
    <row r="15" spans="1:6" ht="15">
      <c r="A15">
        <v>14</v>
      </c>
      <c r="B15" s="12" t="str">
        <f>Master!K25</f>
        <v>Iliana Stowers</v>
      </c>
      <c r="C15" s="11" t="str">
        <f>Master!K23</f>
        <v>Montgomery</v>
      </c>
      <c r="D15" s="12">
        <f>Master!L25</f>
        <v>79</v>
      </c>
      <c r="E15" s="12">
        <f>Master!M25</f>
        <v>78</v>
      </c>
      <c r="F15" s="12">
        <f>Master!N25</f>
        <v>157</v>
      </c>
    </row>
    <row r="16" spans="1:6" ht="15">
      <c r="A16">
        <v>15</v>
      </c>
      <c r="B16" s="12" t="str">
        <f>Master!K27</f>
        <v>Remington Isaac</v>
      </c>
      <c r="C16" s="11" t="str">
        <f>Master!K23</f>
        <v>Montgomery</v>
      </c>
      <c r="D16" s="12">
        <f>Master!L27</f>
        <v>76</v>
      </c>
      <c r="E16" s="12">
        <f>Master!M27</f>
        <v>82</v>
      </c>
      <c r="F16" s="12">
        <f>Master!N27</f>
        <v>158</v>
      </c>
    </row>
    <row r="17" spans="1:6" ht="15">
      <c r="A17">
        <v>15</v>
      </c>
      <c r="B17" t="str">
        <f>Master!A20</f>
        <v>Avery Blake</v>
      </c>
      <c r="C17" s="11" t="str">
        <f>Master!A16</f>
        <v>Woodlands Red</v>
      </c>
      <c r="D17">
        <f>Master!B20</f>
        <v>78</v>
      </c>
      <c r="E17">
        <f>Master!C20</f>
        <v>80</v>
      </c>
      <c r="F17">
        <f>Master!D20</f>
        <v>158</v>
      </c>
    </row>
    <row r="18" spans="1:6" ht="15">
      <c r="A18">
        <v>17</v>
      </c>
      <c r="B18" s="12" t="str">
        <f>Master!F38</f>
        <v>Sydney McConnell</v>
      </c>
      <c r="C18" s="11" t="str">
        <f>Master!F37</f>
        <v>Robert E. Lee</v>
      </c>
      <c r="D18" s="12">
        <f>Master!G38</f>
        <v>77</v>
      </c>
      <c r="E18" s="12">
        <f>Master!H38</f>
        <v>82</v>
      </c>
      <c r="F18" s="12">
        <f>Master!I38</f>
        <v>159</v>
      </c>
    </row>
    <row r="19" spans="1:6" ht="15">
      <c r="A19">
        <v>18</v>
      </c>
      <c r="B19" t="str">
        <f>Master!A10</f>
        <v>Madison Silva-Hendrickson</v>
      </c>
      <c r="C19" s="11" t="str">
        <f>Master!A9</f>
        <v>Medalists</v>
      </c>
      <c r="D19">
        <f>Master!B10</f>
        <v>80</v>
      </c>
      <c r="E19">
        <f>Master!C10</f>
        <v>80</v>
      </c>
      <c r="F19">
        <f>Master!D10</f>
        <v>160</v>
      </c>
    </row>
    <row r="20" spans="1:6" ht="15">
      <c r="A20">
        <v>18</v>
      </c>
      <c r="B20" s="12" t="str">
        <f>Master!F39</f>
        <v>Annaka Watts</v>
      </c>
      <c r="C20" s="11" t="str">
        <f>Master!F37</f>
        <v>Robert E. Lee</v>
      </c>
      <c r="D20" s="12">
        <f>Master!G39</f>
        <v>79</v>
      </c>
      <c r="E20" s="12">
        <f>Master!H39</f>
        <v>81</v>
      </c>
      <c r="F20" s="12">
        <f>Master!I39</f>
        <v>160</v>
      </c>
    </row>
    <row r="21" spans="1:6" ht="15">
      <c r="A21">
        <v>20</v>
      </c>
      <c r="B21" t="str">
        <f>Master!A21</f>
        <v>Ava Bruner</v>
      </c>
      <c r="C21" s="11" t="str">
        <f>Master!A16</f>
        <v>Woodlands Red</v>
      </c>
      <c r="D21">
        <f>Master!B21</f>
        <v>79</v>
      </c>
      <c r="E21">
        <f>Master!C21</f>
        <v>82</v>
      </c>
      <c r="F21">
        <f>Master!D21</f>
        <v>161</v>
      </c>
    </row>
    <row r="22" spans="1:6" ht="15">
      <c r="A22">
        <v>20</v>
      </c>
      <c r="B22" s="12" t="str">
        <f>Master!F17</f>
        <v>Samantha Salcedo</v>
      </c>
      <c r="C22" s="11" t="str">
        <f>Master!F16</f>
        <v>Woodlands Green</v>
      </c>
      <c r="D22" s="12">
        <f>Master!G17</f>
        <v>80</v>
      </c>
      <c r="E22" s="12">
        <f>Master!H17</f>
        <v>81</v>
      </c>
      <c r="F22" s="12">
        <f>Master!I17</f>
        <v>161</v>
      </c>
    </row>
    <row r="23" spans="1:6" ht="15">
      <c r="A23">
        <v>22</v>
      </c>
      <c r="B23" t="str">
        <f>Master!A3</f>
        <v>Eubin Shim</v>
      </c>
      <c r="C23" s="11" t="str">
        <f>Master!A2</f>
        <v>Midway I</v>
      </c>
      <c r="D23">
        <f>Master!B3</f>
        <v>79</v>
      </c>
      <c r="E23">
        <f>Master!C3</f>
        <v>83</v>
      </c>
      <c r="F23">
        <f>Master!D3</f>
        <v>162</v>
      </c>
    </row>
    <row r="24" spans="1:6" ht="15">
      <c r="A24">
        <v>23</v>
      </c>
      <c r="B24" s="12" t="str">
        <f>Master!K52</f>
        <v>Emily Gill - Montgomery</v>
      </c>
      <c r="C24" s="11" t="str">
        <f>Master!K51</f>
        <v>Medalists</v>
      </c>
      <c r="D24" s="12">
        <f>Master!L52</f>
        <v>78</v>
      </c>
      <c r="E24" s="12">
        <f>Master!M52</f>
        <v>86</v>
      </c>
      <c r="F24" s="12">
        <f>Master!N52</f>
        <v>164</v>
      </c>
    </row>
    <row r="25" spans="1:6" ht="15">
      <c r="A25">
        <v>23</v>
      </c>
      <c r="B25" t="str">
        <f>Master!A4</f>
        <v>Sarah Chung</v>
      </c>
      <c r="C25" s="11" t="str">
        <f>Master!A2</f>
        <v>Midway I</v>
      </c>
      <c r="D25">
        <f>Master!B4</f>
        <v>78</v>
      </c>
      <c r="E25">
        <f>Master!C4</f>
        <v>86</v>
      </c>
      <c r="F25">
        <f>Master!D4</f>
        <v>164</v>
      </c>
    </row>
    <row r="26" spans="1:6" ht="15">
      <c r="A26">
        <v>23</v>
      </c>
      <c r="B26" t="str">
        <f>Master!A25</f>
        <v>Chelsea Romas</v>
      </c>
      <c r="C26" s="11" t="str">
        <f>Master!A23</f>
        <v>Coppell I</v>
      </c>
      <c r="D26">
        <f>Master!B25</f>
        <v>82</v>
      </c>
      <c r="E26">
        <f>Master!C25</f>
        <v>82</v>
      </c>
      <c r="F26">
        <f>Master!D25</f>
        <v>164</v>
      </c>
    </row>
    <row r="27" spans="1:6" ht="15">
      <c r="A27">
        <v>26</v>
      </c>
      <c r="B27" s="12" t="str">
        <f>Master!K4</f>
        <v>Avery Bryant</v>
      </c>
      <c r="C27" s="11" t="str">
        <f>Master!K2</f>
        <v>Klein Oak</v>
      </c>
      <c r="D27" s="12">
        <f>Master!L4</f>
        <v>77</v>
      </c>
      <c r="E27" s="12">
        <f>Master!M4</f>
        <v>88</v>
      </c>
      <c r="F27" s="12">
        <f>Master!N4</f>
        <v>165</v>
      </c>
    </row>
    <row r="28" spans="1:6" ht="15">
      <c r="A28">
        <v>26</v>
      </c>
      <c r="B28" s="12" t="str">
        <f>Master!K19</f>
        <v>Blayke Van Houten</v>
      </c>
      <c r="C28" s="11" t="str">
        <f>Master!K16</f>
        <v>Oak Ridge</v>
      </c>
      <c r="D28" s="12">
        <f>Master!L19</f>
        <v>84</v>
      </c>
      <c r="E28" s="12">
        <f>Master!M19</f>
        <v>81</v>
      </c>
      <c r="F28" s="12">
        <f>Master!N19</f>
        <v>165</v>
      </c>
    </row>
    <row r="29" spans="1:6" ht="15">
      <c r="A29">
        <v>26</v>
      </c>
      <c r="B29" s="12" t="str">
        <f>Master!K26</f>
        <v>Cameron Newhouse</v>
      </c>
      <c r="C29" s="11" t="str">
        <f>Master!K23</f>
        <v>Montgomery</v>
      </c>
      <c r="D29" s="12">
        <f>Master!L26</f>
        <v>86</v>
      </c>
      <c r="E29" s="12">
        <f>Master!M26</f>
        <v>79</v>
      </c>
      <c r="F29" s="12">
        <f>Master!N26</f>
        <v>165</v>
      </c>
    </row>
    <row r="30" spans="1:6" ht="15">
      <c r="A30">
        <v>29</v>
      </c>
      <c r="B30" t="str">
        <f>Master!A33</f>
        <v>Rebecca Cantu</v>
      </c>
      <c r="C30" s="11" t="str">
        <f>Master!A30</f>
        <v>Martin I</v>
      </c>
      <c r="D30">
        <f>Master!B33</f>
        <v>81</v>
      </c>
      <c r="E30">
        <f>Master!C33</f>
        <v>86</v>
      </c>
      <c r="F30">
        <f>Master!D33</f>
        <v>167</v>
      </c>
    </row>
    <row r="31" spans="1:6" ht="15">
      <c r="A31">
        <v>29</v>
      </c>
      <c r="B31" s="12" t="str">
        <f>Master!F19</f>
        <v>Cheyenne Sowda</v>
      </c>
      <c r="C31" s="11" t="str">
        <f>Master!F16</f>
        <v>Woodlands Green</v>
      </c>
      <c r="D31" s="12">
        <f>Master!G19</f>
        <v>81</v>
      </c>
      <c r="E31" s="12">
        <f>Master!H19</f>
        <v>86</v>
      </c>
      <c r="F31" s="12">
        <f>Master!I19</f>
        <v>167</v>
      </c>
    </row>
    <row r="32" spans="1:6" ht="15">
      <c r="A32">
        <v>29</v>
      </c>
      <c r="B32" t="str">
        <f>Master!A52</f>
        <v>Elle Fox</v>
      </c>
      <c r="C32" s="11" t="str">
        <f>Master!A51</f>
        <v>Copperas Cove</v>
      </c>
      <c r="D32">
        <f>Master!B52</f>
        <v>82</v>
      </c>
      <c r="E32">
        <f>Master!C52</f>
        <v>85</v>
      </c>
      <c r="F32">
        <f>Master!D52</f>
        <v>167</v>
      </c>
    </row>
    <row r="33" spans="1:6" ht="15">
      <c r="A33">
        <v>32</v>
      </c>
      <c r="B33" s="12" t="str">
        <f>Master!K21</f>
        <v>Madi Smith</v>
      </c>
      <c r="C33" s="11" t="str">
        <f>Master!K16</f>
        <v>Oak Ridge</v>
      </c>
      <c r="D33" s="12">
        <f>Master!L21</f>
        <v>78</v>
      </c>
      <c r="E33" s="12">
        <f>Master!M21</f>
        <v>90</v>
      </c>
      <c r="F33" s="12">
        <f>Master!N21</f>
        <v>168</v>
      </c>
    </row>
    <row r="34" spans="1:6" ht="15">
      <c r="A34">
        <v>32</v>
      </c>
      <c r="B34" s="12" t="str">
        <f>Master!K39</f>
        <v>Alexis Jones</v>
      </c>
      <c r="C34" s="11" t="str">
        <f>Master!K37</f>
        <v>Belton</v>
      </c>
      <c r="D34" s="12">
        <f>Master!L39</f>
        <v>82</v>
      </c>
      <c r="E34" s="12">
        <f>Master!M39</f>
        <v>86</v>
      </c>
      <c r="F34" s="12">
        <f>Master!N39</f>
        <v>168</v>
      </c>
    </row>
    <row r="35" spans="1:6" ht="15">
      <c r="A35">
        <v>32</v>
      </c>
      <c r="B35" t="str">
        <f>Master!A24</f>
        <v>Janane Tan</v>
      </c>
      <c r="C35" s="11" t="str">
        <f>Master!A23</f>
        <v>Coppell I</v>
      </c>
      <c r="D35">
        <f>Master!B24</f>
        <v>83</v>
      </c>
      <c r="E35">
        <f>Master!C24</f>
        <v>85</v>
      </c>
      <c r="F35">
        <f>Master!D24</f>
        <v>168</v>
      </c>
    </row>
    <row r="36" spans="1:6" ht="15">
      <c r="A36">
        <v>35</v>
      </c>
      <c r="B36" t="str">
        <f>Master!A5</f>
        <v>Jules Arnett</v>
      </c>
      <c r="C36" s="11" t="str">
        <f>Master!A2</f>
        <v>Midway I</v>
      </c>
      <c r="D36">
        <f>Master!B5</f>
        <v>90</v>
      </c>
      <c r="E36">
        <f>Master!C5</f>
        <v>79</v>
      </c>
      <c r="F36">
        <f>Master!D5</f>
        <v>169</v>
      </c>
    </row>
    <row r="37" spans="1:6" ht="15">
      <c r="A37">
        <v>36</v>
      </c>
      <c r="B37" s="12" t="str">
        <f>Master!K5</f>
        <v>Carolina Mendes</v>
      </c>
      <c r="C37" s="11" t="str">
        <f>Master!K2</f>
        <v>Klein Oak</v>
      </c>
      <c r="D37" s="12">
        <f>Master!L5</f>
        <v>82</v>
      </c>
      <c r="E37" s="12">
        <f>Master!M5</f>
        <v>88</v>
      </c>
      <c r="F37" s="12">
        <f>Master!N5</f>
        <v>170</v>
      </c>
    </row>
    <row r="38" spans="1:6" ht="15">
      <c r="A38">
        <v>37</v>
      </c>
      <c r="B38" s="12" t="str">
        <f>Master!K18</f>
        <v>Raelynn Hardgrave</v>
      </c>
      <c r="C38" s="11" t="str">
        <f>Master!K16</f>
        <v>Oak Ridge</v>
      </c>
      <c r="D38" s="12">
        <f>Master!L18</f>
        <v>87</v>
      </c>
      <c r="E38" s="12">
        <f>Master!M18</f>
        <v>84</v>
      </c>
      <c r="F38" s="12">
        <f>Master!N18</f>
        <v>171</v>
      </c>
    </row>
    <row r="39" spans="1:6" ht="15">
      <c r="A39">
        <v>38</v>
      </c>
      <c r="B39" t="str">
        <f>Master!A46</f>
        <v>Shelby Allen</v>
      </c>
      <c r="C39" s="11" t="str">
        <f>Master!A44</f>
        <v>Rockwall</v>
      </c>
      <c r="D39">
        <f>Master!B46</f>
        <v>86</v>
      </c>
      <c r="E39">
        <f>Master!C46</f>
        <v>86</v>
      </c>
      <c r="F39">
        <f>Master!D46</f>
        <v>172</v>
      </c>
    </row>
    <row r="40" spans="1:6" ht="15">
      <c r="A40">
        <v>38</v>
      </c>
      <c r="B40" t="str">
        <f>Master!A27</f>
        <v>Megan Fietz</v>
      </c>
      <c r="C40" s="11" t="str">
        <f>Master!A23</f>
        <v>Coppell I</v>
      </c>
      <c r="D40">
        <f>Master!B27</f>
        <v>87</v>
      </c>
      <c r="E40">
        <f>Master!C27</f>
        <v>85</v>
      </c>
      <c r="F40">
        <f>Master!D27</f>
        <v>172</v>
      </c>
    </row>
    <row r="41" spans="1:6" ht="15">
      <c r="A41">
        <v>38</v>
      </c>
      <c r="B41" t="str">
        <f>Master!A45</f>
        <v>Hollie James</v>
      </c>
      <c r="C41" s="11" t="str">
        <f>Master!A44</f>
        <v>Rockwall</v>
      </c>
      <c r="D41">
        <f>Master!B45</f>
        <v>93</v>
      </c>
      <c r="E41">
        <f>Master!C45</f>
        <v>79</v>
      </c>
      <c r="F41">
        <f>Master!D45</f>
        <v>172</v>
      </c>
    </row>
    <row r="42" spans="1:6" ht="15">
      <c r="A42">
        <v>41</v>
      </c>
      <c r="B42" t="str">
        <f>Master!A34</f>
        <v>Courtney Gisburne</v>
      </c>
      <c r="C42" s="11" t="str">
        <f>Master!A30</f>
        <v>Martin I</v>
      </c>
      <c r="D42">
        <f>Master!B34</f>
        <v>87</v>
      </c>
      <c r="E42">
        <f>Master!C34</f>
        <v>86</v>
      </c>
      <c r="F42">
        <f>Master!D34</f>
        <v>173</v>
      </c>
    </row>
    <row r="43" spans="1:6" ht="15">
      <c r="A43">
        <v>41</v>
      </c>
      <c r="B43" t="str">
        <f>Master!A26</f>
        <v>Alyson Immanivong</v>
      </c>
      <c r="C43" s="11" t="str">
        <f>Master!A23</f>
        <v>Coppell I</v>
      </c>
      <c r="D43">
        <f>Master!B26</f>
        <v>88</v>
      </c>
      <c r="E43">
        <f>Master!C26</f>
        <v>85</v>
      </c>
      <c r="F43">
        <f>Master!D26</f>
        <v>173</v>
      </c>
    </row>
    <row r="44" spans="1:6" ht="15">
      <c r="A44">
        <v>43</v>
      </c>
      <c r="B44" t="str">
        <f>Master!A47</f>
        <v>Alexis Morris</v>
      </c>
      <c r="C44" s="11" t="str">
        <f>Master!A44</f>
        <v>Rockwall</v>
      </c>
      <c r="D44">
        <f>Master!B47</f>
        <v>90</v>
      </c>
      <c r="E44">
        <f>Master!C47</f>
        <v>85</v>
      </c>
      <c r="F44">
        <f>Master!D47</f>
        <v>175</v>
      </c>
    </row>
    <row r="45" spans="1:6" ht="15">
      <c r="A45">
        <v>44</v>
      </c>
      <c r="B45" t="str">
        <f>Master!A28</f>
        <v>Jamie Jun</v>
      </c>
      <c r="C45" s="11" t="str">
        <f>Master!A23</f>
        <v>Coppell I</v>
      </c>
      <c r="D45">
        <f>Master!B28</f>
        <v>88</v>
      </c>
      <c r="E45">
        <f>Master!C28</f>
        <v>88</v>
      </c>
      <c r="F45">
        <f>Master!D28</f>
        <v>176</v>
      </c>
    </row>
    <row r="46" spans="1:6" ht="15">
      <c r="A46">
        <v>44</v>
      </c>
      <c r="B46" s="12" t="str">
        <f>Master!F18</f>
        <v>Julianna Capacho</v>
      </c>
      <c r="C46" s="11" t="str">
        <f>Master!F16</f>
        <v>Woodlands Green</v>
      </c>
      <c r="D46" s="12">
        <f>Master!G18</f>
        <v>90</v>
      </c>
      <c r="E46" s="12">
        <f>Master!H18</f>
        <v>86</v>
      </c>
      <c r="F46" s="12">
        <f>Master!I18</f>
        <v>176</v>
      </c>
    </row>
    <row r="47" spans="1:6" ht="15">
      <c r="A47">
        <v>46</v>
      </c>
      <c r="B47" s="12" t="str">
        <f>Master!K6</f>
        <v>Saxja Bush</v>
      </c>
      <c r="C47" s="11" t="str">
        <f>Master!K2</f>
        <v>Klein Oak</v>
      </c>
      <c r="D47" s="12">
        <f>Master!L6</f>
        <v>91</v>
      </c>
      <c r="E47" s="12">
        <f>Master!M6</f>
        <v>86</v>
      </c>
      <c r="F47" s="12">
        <f>Master!N6</f>
        <v>177</v>
      </c>
    </row>
    <row r="48" spans="1:6" ht="15">
      <c r="A48">
        <v>47</v>
      </c>
      <c r="B48" s="12" t="str">
        <f>Master!F21</f>
        <v>Sophia Briceno</v>
      </c>
      <c r="C48" s="11" t="str">
        <f>Master!F16</f>
        <v>Woodlands Green</v>
      </c>
      <c r="D48" s="12">
        <f>Master!G21</f>
        <v>90</v>
      </c>
      <c r="E48" s="12">
        <f>Master!H21</f>
        <v>89</v>
      </c>
      <c r="F48" s="12">
        <f>Master!I21</f>
        <v>179</v>
      </c>
    </row>
    <row r="49" spans="1:6" ht="15">
      <c r="A49">
        <v>48</v>
      </c>
      <c r="B49" s="12" t="str">
        <f>Master!F40</f>
        <v>Bethany Rocha</v>
      </c>
      <c r="C49" s="11" t="str">
        <f>Master!F37</f>
        <v>Robert E. Lee</v>
      </c>
      <c r="D49" s="12">
        <f>Master!G40</f>
        <v>91</v>
      </c>
      <c r="E49" s="12">
        <f>Master!H40</f>
        <v>89</v>
      </c>
      <c r="F49" s="12">
        <f>Master!I40</f>
        <v>180</v>
      </c>
    </row>
    <row r="50" spans="1:6" ht="15">
      <c r="A50">
        <v>49</v>
      </c>
      <c r="B50" s="12" t="str">
        <f>Master!F26</f>
        <v>Emily Hunt</v>
      </c>
      <c r="C50" s="11" t="str">
        <f>Master!F23</f>
        <v>Coppell II</v>
      </c>
      <c r="D50" s="12">
        <f>Master!G26</f>
        <v>87</v>
      </c>
      <c r="E50" s="12">
        <f>Master!H26</f>
        <v>95</v>
      </c>
      <c r="F50" s="12">
        <f>Master!I26</f>
        <v>182</v>
      </c>
    </row>
    <row r="51" spans="1:6" ht="15">
      <c r="A51">
        <v>49</v>
      </c>
      <c r="B51" s="12" t="str">
        <f>Master!F25</f>
        <v>Alex Walraven</v>
      </c>
      <c r="C51" s="11" t="str">
        <f>Master!F23</f>
        <v>Coppell II</v>
      </c>
      <c r="D51" s="12">
        <f>Master!G25</f>
        <v>93</v>
      </c>
      <c r="E51" s="12">
        <f>Master!H25</f>
        <v>89</v>
      </c>
      <c r="F51" s="12">
        <f>Master!I25</f>
        <v>182</v>
      </c>
    </row>
    <row r="52" spans="1:6" ht="15">
      <c r="A52">
        <v>51</v>
      </c>
      <c r="B52" s="12" t="str">
        <f>Master!F52</f>
        <v>Kayla McFall</v>
      </c>
      <c r="C52" s="11" t="str">
        <f>Master!F51</f>
        <v>Ellison</v>
      </c>
      <c r="D52" s="12">
        <f>Master!G52</f>
        <v>89</v>
      </c>
      <c r="E52" s="12">
        <f>Master!H52</f>
        <v>95</v>
      </c>
      <c r="F52" s="12">
        <f>Master!I52</f>
        <v>184</v>
      </c>
    </row>
    <row r="53" spans="1:6" ht="15">
      <c r="A53">
        <v>52</v>
      </c>
      <c r="B53" s="12" t="str">
        <f>Master!K47</f>
        <v>Savannah Wilder</v>
      </c>
      <c r="C53" s="11" t="str">
        <f>Master!K44</f>
        <v>Round Rock</v>
      </c>
      <c r="D53" s="12">
        <f>Master!L47</f>
        <v>91</v>
      </c>
      <c r="E53" s="12">
        <f>Master!M47</f>
        <v>94</v>
      </c>
      <c r="F53" s="12">
        <f>Master!N47</f>
        <v>185</v>
      </c>
    </row>
    <row r="54" spans="1:6" ht="15">
      <c r="A54">
        <v>53</v>
      </c>
      <c r="B54" s="12" t="str">
        <f>Master!K10</f>
        <v>Abby Hooks</v>
      </c>
      <c r="C54" s="11" t="str">
        <f>Master!K9</f>
        <v>Huntsville</v>
      </c>
      <c r="D54" s="12">
        <f>Master!L10</f>
        <v>96</v>
      </c>
      <c r="E54" s="12">
        <f>Master!M10</f>
        <v>90</v>
      </c>
      <c r="F54" s="12">
        <f>Master!N10</f>
        <v>186</v>
      </c>
    </row>
    <row r="55" spans="1:6" ht="15">
      <c r="A55">
        <v>54</v>
      </c>
      <c r="B55" s="12" t="str">
        <f>Master!F31</f>
        <v>Hallie Anderson</v>
      </c>
      <c r="C55" s="11" t="str">
        <f>Master!F30</f>
        <v>Martin II</v>
      </c>
      <c r="D55" s="12">
        <f>Master!G31</f>
        <v>95</v>
      </c>
      <c r="E55" s="12">
        <f>Master!H31</f>
        <v>92</v>
      </c>
      <c r="F55" s="12">
        <f>Master!I31</f>
        <v>187</v>
      </c>
    </row>
    <row r="56" spans="1:6" ht="15">
      <c r="A56">
        <v>55</v>
      </c>
      <c r="B56" s="12" t="str">
        <f>Master!F41</f>
        <v>Adele Samson</v>
      </c>
      <c r="C56" s="11" t="str">
        <f>Master!F37</f>
        <v>Robert E. Lee</v>
      </c>
      <c r="D56" s="12">
        <f>Master!G41</f>
        <v>95</v>
      </c>
      <c r="E56" s="12">
        <f>Master!H41</f>
        <v>93</v>
      </c>
      <c r="F56" s="12">
        <f>Master!I41</f>
        <v>188</v>
      </c>
    </row>
    <row r="57" spans="1:6" ht="15">
      <c r="A57">
        <v>56</v>
      </c>
      <c r="B57" t="str">
        <f>Master!A53</f>
        <v>Maddie Miller</v>
      </c>
      <c r="C57" s="11" t="str">
        <f>Master!A51</f>
        <v>Copperas Cove</v>
      </c>
      <c r="D57">
        <f>Master!B53</f>
        <v>98</v>
      </c>
      <c r="E57">
        <f>Master!C53</f>
        <v>91</v>
      </c>
      <c r="F57">
        <f>Master!D53</f>
        <v>189</v>
      </c>
    </row>
    <row r="58" spans="1:6" ht="15">
      <c r="A58">
        <v>57</v>
      </c>
      <c r="B58" s="12" t="str">
        <f>Master!K11</f>
        <v>Joscelin Zapoli</v>
      </c>
      <c r="C58" s="11" t="str">
        <f>Master!K9</f>
        <v>Huntsville</v>
      </c>
      <c r="D58" s="12">
        <f>Master!L11</f>
        <v>94</v>
      </c>
      <c r="E58" s="12">
        <f>Master!M11</f>
        <v>97</v>
      </c>
      <c r="F58" s="12">
        <f>Master!N11</f>
        <v>191</v>
      </c>
    </row>
    <row r="59" spans="1:6" ht="15">
      <c r="A59">
        <v>57</v>
      </c>
      <c r="B59" t="str">
        <f>Master!A6</f>
        <v>Dezy Jimenez</v>
      </c>
      <c r="C59" s="11" t="str">
        <f>Master!A2</f>
        <v>Midway I</v>
      </c>
      <c r="D59">
        <f>Master!B6</f>
        <v>102</v>
      </c>
      <c r="E59">
        <f>Master!C6</f>
        <v>89</v>
      </c>
      <c r="F59">
        <f>Master!D6</f>
        <v>191</v>
      </c>
    </row>
    <row r="60" spans="1:6" ht="15">
      <c r="A60">
        <v>59</v>
      </c>
      <c r="B60" s="12" t="str">
        <f>Master!K48</f>
        <v>Chloe Stoever</v>
      </c>
      <c r="C60" s="11" t="str">
        <f>Master!K44</f>
        <v>Round Rock</v>
      </c>
      <c r="D60" s="12">
        <f>Master!L48</f>
        <v>99</v>
      </c>
      <c r="E60" s="12">
        <f>Master!M48</f>
        <v>93</v>
      </c>
      <c r="F60" s="12">
        <f>Master!N48</f>
        <v>192</v>
      </c>
    </row>
    <row r="61" spans="1:6" ht="15">
      <c r="A61">
        <v>60</v>
      </c>
      <c r="B61" s="12" t="str">
        <f>Master!F45</f>
        <v>Meredith Dekeratry</v>
      </c>
      <c r="C61" s="11" t="str">
        <f>Master!F44</f>
        <v>Cedar Ridge</v>
      </c>
      <c r="D61" s="12">
        <f>Master!G45</f>
        <v>100</v>
      </c>
      <c r="E61" s="12">
        <f>Master!H45</f>
        <v>95</v>
      </c>
      <c r="F61" s="12">
        <f>Master!I45</f>
        <v>195</v>
      </c>
    </row>
    <row r="62" spans="1:6" ht="15">
      <c r="A62">
        <v>61</v>
      </c>
      <c r="B62" t="str">
        <f>Master!A12</f>
        <v>Tatum Jund-Hendrickson</v>
      </c>
      <c r="C62" s="11" t="str">
        <f>Master!A9</f>
        <v>Medalists</v>
      </c>
      <c r="D62">
        <f>Master!B12</f>
        <v>102</v>
      </c>
      <c r="E62">
        <f>Master!C12</f>
        <v>94</v>
      </c>
      <c r="F62">
        <f>Master!D12</f>
        <v>196</v>
      </c>
    </row>
    <row r="63" spans="1:6" ht="15">
      <c r="A63">
        <v>61</v>
      </c>
      <c r="B63" s="12" t="str">
        <f>Master!K46</f>
        <v>Kate Montrevil</v>
      </c>
      <c r="C63" s="11" t="str">
        <f>Master!K44</f>
        <v>Round Rock</v>
      </c>
      <c r="D63" s="12">
        <f>Master!L46</f>
        <v>94</v>
      </c>
      <c r="E63" s="12">
        <f>Master!M46</f>
        <v>102</v>
      </c>
      <c r="F63" s="12">
        <f>Master!N46</f>
        <v>196</v>
      </c>
    </row>
    <row r="64" spans="1:6" ht="15">
      <c r="A64">
        <v>61</v>
      </c>
      <c r="B64" t="str">
        <f>Master!A48</f>
        <v>Riley Johnson</v>
      </c>
      <c r="C64" s="11" t="str">
        <f>Master!A44</f>
        <v>Rockwall</v>
      </c>
      <c r="D64">
        <f>Master!B48</f>
        <v>95</v>
      </c>
      <c r="E64">
        <f>Master!C48</f>
        <v>101</v>
      </c>
      <c r="F64">
        <f>Master!D48</f>
        <v>196</v>
      </c>
    </row>
    <row r="65" spans="1:6" ht="15">
      <c r="A65">
        <v>64</v>
      </c>
      <c r="B65" s="12" t="str">
        <f>Master!K42</f>
        <v>Jaylin Williamson</v>
      </c>
      <c r="C65" s="11" t="str">
        <f>Master!K37</f>
        <v>Belton</v>
      </c>
      <c r="D65" s="12">
        <f>Master!L42</f>
        <v>102</v>
      </c>
      <c r="E65" s="12">
        <f>Master!M42</f>
        <v>96</v>
      </c>
      <c r="F65" s="12">
        <f>Master!N42</f>
        <v>198</v>
      </c>
    </row>
    <row r="66" spans="1:6" ht="15">
      <c r="A66">
        <v>65</v>
      </c>
      <c r="B66" t="str">
        <f>Master!A11</f>
        <v>Natalie Owings-Hendrickson</v>
      </c>
      <c r="C66" s="11" t="str">
        <f>Master!A9</f>
        <v>Medalists</v>
      </c>
      <c r="D66">
        <f>Master!B11</f>
        <v>105</v>
      </c>
      <c r="E66">
        <f>Master!C11</f>
        <v>94</v>
      </c>
      <c r="F66">
        <f>Master!D11</f>
        <v>199</v>
      </c>
    </row>
    <row r="67" spans="1:6" ht="15">
      <c r="A67">
        <v>66</v>
      </c>
      <c r="B67" s="12" t="str">
        <f>Master!F42</f>
        <v>Charlotte Hackney</v>
      </c>
      <c r="C67" s="11" t="str">
        <f>Master!F37</f>
        <v>Robert E. Lee</v>
      </c>
      <c r="D67" s="12">
        <f>Master!G42</f>
        <v>96</v>
      </c>
      <c r="E67" s="12">
        <f>Master!H42</f>
        <v>104</v>
      </c>
      <c r="F67" s="12">
        <f>Master!I42</f>
        <v>200</v>
      </c>
    </row>
    <row r="68" spans="1:6" ht="15">
      <c r="A68">
        <v>66</v>
      </c>
      <c r="B68" s="12" t="str">
        <f>Master!F32</f>
        <v>Courtney Peterson</v>
      </c>
      <c r="C68" s="11" t="str">
        <f>Master!F30</f>
        <v>Martin II</v>
      </c>
      <c r="D68" s="12">
        <f>Master!G32</f>
        <v>101</v>
      </c>
      <c r="E68" s="12">
        <f>Master!H32</f>
        <v>99</v>
      </c>
      <c r="F68" s="12">
        <f>Master!I32</f>
        <v>200</v>
      </c>
    </row>
    <row r="69" spans="1:6" ht="15">
      <c r="A69">
        <v>68</v>
      </c>
      <c r="B69" s="12" t="str">
        <f>Master!F4</f>
        <v>Kara Hughlett</v>
      </c>
      <c r="C69" s="11" t="str">
        <f>Master!F2</f>
        <v>Midway II</v>
      </c>
      <c r="D69" s="12">
        <f>Master!G4</f>
        <v>102</v>
      </c>
      <c r="E69" s="12">
        <f>Master!H4</f>
        <v>101</v>
      </c>
      <c r="F69" s="12">
        <f>Master!I4</f>
        <v>203</v>
      </c>
    </row>
    <row r="70" spans="1:6" ht="15">
      <c r="A70">
        <v>69</v>
      </c>
      <c r="B70" s="12" t="str">
        <f>Master!F5</f>
        <v>Maddie Martinez</v>
      </c>
      <c r="C70" s="11" t="str">
        <f>Master!F2</f>
        <v>Midway II</v>
      </c>
      <c r="D70" s="12">
        <f>Master!G5</f>
        <v>103</v>
      </c>
      <c r="E70" s="12">
        <f>Master!H5</f>
        <v>101</v>
      </c>
      <c r="F70" s="12">
        <f>Master!I5</f>
        <v>204</v>
      </c>
    </row>
    <row r="71" spans="1:6" ht="15">
      <c r="A71">
        <v>70</v>
      </c>
      <c r="B71" t="str">
        <f>Master!A39</f>
        <v>Julia Farrar-Klein</v>
      </c>
      <c r="C71" s="11" t="str">
        <f>Master!A37</f>
        <v>Medalists</v>
      </c>
      <c r="D71">
        <f>Master!B39</f>
        <v>102</v>
      </c>
      <c r="E71">
        <f>Master!C39</f>
        <v>103</v>
      </c>
      <c r="F71">
        <f>Master!D39</f>
        <v>205</v>
      </c>
    </row>
    <row r="72" spans="1:6" ht="15">
      <c r="A72">
        <v>70</v>
      </c>
      <c r="B72" t="str">
        <f>Master!A54</f>
        <v>Carly Nelson</v>
      </c>
      <c r="C72" s="11" t="str">
        <f>Master!A51</f>
        <v>Copperas Cove</v>
      </c>
      <c r="D72">
        <f>Master!B54</f>
        <v>107</v>
      </c>
      <c r="E72">
        <f>Master!C54</f>
        <v>98</v>
      </c>
      <c r="F72">
        <f>Master!D54</f>
        <v>205</v>
      </c>
    </row>
    <row r="73" spans="1:6" ht="15">
      <c r="A73">
        <v>72</v>
      </c>
      <c r="B73" s="12" t="str">
        <f>Master!K31</f>
        <v>Lordyn Linnstaedter</v>
      </c>
      <c r="C73" s="11" t="str">
        <f>Master!K30</f>
        <v>Lorena</v>
      </c>
      <c r="D73" s="12">
        <f>Master!L31</f>
        <v>106</v>
      </c>
      <c r="E73" s="12">
        <f>Master!M31</f>
        <v>100</v>
      </c>
      <c r="F73" s="12">
        <f>Master!N31</f>
        <v>206</v>
      </c>
    </row>
    <row r="74" spans="1:6" ht="15">
      <c r="A74">
        <v>73</v>
      </c>
      <c r="B74" s="12" t="str">
        <f>Master!F46</f>
        <v>Shalyn Mobley</v>
      </c>
      <c r="C74" s="11" t="str">
        <f>Master!F44</f>
        <v>Cedar Ridge</v>
      </c>
      <c r="D74" s="12">
        <f>Master!G46</f>
        <v>110</v>
      </c>
      <c r="E74" s="12">
        <f>Master!H46</f>
        <v>99</v>
      </c>
      <c r="F74" s="12">
        <f>Master!I46</f>
        <v>209</v>
      </c>
    </row>
    <row r="75" spans="1:6" ht="15">
      <c r="A75">
        <v>74</v>
      </c>
      <c r="B75" s="12" t="str">
        <f>Master!F33</f>
        <v>Savannah Keith</v>
      </c>
      <c r="C75" s="11" t="str">
        <f>Master!F30</f>
        <v>Martin II</v>
      </c>
      <c r="D75" s="12">
        <f>Master!G33</f>
        <v>104</v>
      </c>
      <c r="E75" s="12">
        <f>Master!H33</f>
        <v>106</v>
      </c>
      <c r="F75" s="12">
        <f>Master!I33</f>
        <v>210</v>
      </c>
    </row>
    <row r="76" spans="1:6" ht="15">
      <c r="A76">
        <v>74</v>
      </c>
      <c r="B76" t="str">
        <f>Master!A7</f>
        <v>Hannah Densman</v>
      </c>
      <c r="C76" s="11" t="str">
        <f>Master!A2</f>
        <v>Midway I</v>
      </c>
      <c r="D76">
        <f>Master!B7</f>
        <v>110</v>
      </c>
      <c r="E76">
        <f>Master!C7</f>
        <v>100</v>
      </c>
      <c r="F76">
        <f>Master!D7</f>
        <v>210</v>
      </c>
    </row>
    <row r="77" spans="1:6" ht="15">
      <c r="A77">
        <v>76</v>
      </c>
      <c r="B77" s="12" t="str">
        <f>Master!F34</f>
        <v>Kailey Baldree</v>
      </c>
      <c r="C77" s="11" t="str">
        <f>Master!F30</f>
        <v>Martin II</v>
      </c>
      <c r="D77" s="12">
        <f>Master!G34</f>
        <v>100</v>
      </c>
      <c r="E77" s="12">
        <f>Master!H34</f>
        <v>111</v>
      </c>
      <c r="F77" s="12">
        <f>Master!I34</f>
        <v>211</v>
      </c>
    </row>
    <row r="78" spans="1:6" ht="15">
      <c r="A78">
        <v>76</v>
      </c>
      <c r="B78" s="12" t="str">
        <f>Master!K41</f>
        <v>Brooklyn Winkler</v>
      </c>
      <c r="C78" s="11" t="str">
        <f>Master!K37</f>
        <v>Belton</v>
      </c>
      <c r="D78" s="12">
        <f>Master!L41</f>
        <v>103</v>
      </c>
      <c r="E78" s="12">
        <f>Master!M41</f>
        <v>108</v>
      </c>
      <c r="F78" s="12">
        <f>Master!N41</f>
        <v>211</v>
      </c>
    </row>
    <row r="79" spans="1:6" ht="15">
      <c r="A79">
        <v>78</v>
      </c>
      <c r="B79" s="12" t="str">
        <f>Master!F3</f>
        <v>Chloe Barnett</v>
      </c>
      <c r="C79" s="11" t="str">
        <f>Master!F2</f>
        <v>Midway II</v>
      </c>
      <c r="D79" s="12">
        <f>Master!G3</f>
        <v>107</v>
      </c>
      <c r="E79" s="12">
        <f>Master!H3</f>
        <v>105</v>
      </c>
      <c r="F79" s="12">
        <f>Master!I3</f>
        <v>212</v>
      </c>
    </row>
    <row r="80" spans="1:6" ht="15">
      <c r="A80">
        <v>79</v>
      </c>
      <c r="B80" s="12" t="str">
        <f>Master!K40</f>
        <v>Grace Pohl</v>
      </c>
      <c r="C80" s="11" t="str">
        <f>Master!K37</f>
        <v>Belton</v>
      </c>
      <c r="D80" s="12">
        <f>Master!L40</f>
        <v>110</v>
      </c>
      <c r="E80" s="12">
        <f>Master!M40</f>
        <v>103</v>
      </c>
      <c r="F80" s="12">
        <f>Master!N40</f>
        <v>213</v>
      </c>
    </row>
    <row r="81" spans="1:6" ht="15">
      <c r="A81">
        <v>80</v>
      </c>
      <c r="B81" s="12" t="str">
        <f>Master!F10</f>
        <v>Ari Hosek</v>
      </c>
      <c r="C81" s="11" t="str">
        <f>Master!F9</f>
        <v>RR McNeil</v>
      </c>
      <c r="D81" s="12">
        <f>Master!G10</f>
        <v>102</v>
      </c>
      <c r="E81" s="12">
        <f>Master!H10</f>
        <v>113</v>
      </c>
      <c r="F81" s="12">
        <f>Master!I10</f>
        <v>215</v>
      </c>
    </row>
    <row r="82" spans="1:6" ht="15">
      <c r="A82">
        <v>80</v>
      </c>
      <c r="B82" s="12" t="str">
        <f>Master!F6</f>
        <v>Taylor Graves</v>
      </c>
      <c r="C82" s="11" t="str">
        <f>Master!F2</f>
        <v>Midway II</v>
      </c>
      <c r="D82" s="12">
        <f>Master!G6</f>
        <v>107</v>
      </c>
      <c r="E82" s="12">
        <f>Master!H6</f>
        <v>108</v>
      </c>
      <c r="F82" s="12">
        <f>Master!I6</f>
        <v>215</v>
      </c>
    </row>
    <row r="83" spans="1:6" ht="15">
      <c r="A83">
        <v>80</v>
      </c>
      <c r="B83" s="12" t="str">
        <f>Master!K12</f>
        <v>Riley Davis</v>
      </c>
      <c r="C83" s="11" t="str">
        <f>Master!K9</f>
        <v>Huntsville</v>
      </c>
      <c r="D83" s="12">
        <f>Master!L12</f>
        <v>111</v>
      </c>
      <c r="E83" s="12">
        <f>Master!M12</f>
        <v>104</v>
      </c>
      <c r="F83" s="12">
        <f>Master!N12</f>
        <v>215</v>
      </c>
    </row>
    <row r="84" spans="1:6" ht="15">
      <c r="A84">
        <v>83</v>
      </c>
      <c r="B84" t="str">
        <f>Master!A35</f>
        <v>Victoria Manterola</v>
      </c>
      <c r="C84" s="11" t="str">
        <f>Master!A30</f>
        <v>Martin I</v>
      </c>
      <c r="D84">
        <f>Master!B35</f>
        <v>110</v>
      </c>
      <c r="E84">
        <f>Master!C35</f>
        <v>107</v>
      </c>
      <c r="F84">
        <f>Master!D35</f>
        <v>217</v>
      </c>
    </row>
    <row r="85" spans="1:6" ht="15">
      <c r="A85">
        <v>83</v>
      </c>
      <c r="B85" t="str">
        <f>Master!A49</f>
        <v>Lauren Freeman</v>
      </c>
      <c r="C85" s="11" t="str">
        <f>Master!A44</f>
        <v>Rockwall</v>
      </c>
      <c r="D85">
        <f>Master!B49</f>
        <v>113</v>
      </c>
      <c r="E85">
        <f>Master!C49</f>
        <v>104</v>
      </c>
      <c r="F85">
        <f>Master!D49</f>
        <v>217</v>
      </c>
    </row>
    <row r="86" spans="1:6" ht="15">
      <c r="A86">
        <v>85</v>
      </c>
      <c r="B86" s="12" t="str">
        <f>Master!F7</f>
        <v>Avah Spencer</v>
      </c>
      <c r="C86" s="11" t="str">
        <f>Master!F2</f>
        <v>Midway II</v>
      </c>
      <c r="D86" s="12">
        <f>Master!G7</f>
        <v>112</v>
      </c>
      <c r="E86" s="12">
        <f>Master!H7</f>
        <v>106</v>
      </c>
      <c r="F86" s="12">
        <f>Master!I7</f>
        <v>218</v>
      </c>
    </row>
    <row r="87" spans="1:6" ht="15">
      <c r="A87">
        <v>85</v>
      </c>
      <c r="B87" s="12" t="str">
        <f>Master!F47</f>
        <v>Samantha Flood</v>
      </c>
      <c r="C87" s="11" t="str">
        <f>Master!F44</f>
        <v>Cedar Ridge</v>
      </c>
      <c r="D87" s="12">
        <f>Master!G47</f>
        <v>113</v>
      </c>
      <c r="E87" s="12">
        <f>Master!H47</f>
        <v>105</v>
      </c>
      <c r="F87" s="12">
        <f>Master!I47</f>
        <v>218</v>
      </c>
    </row>
    <row r="88" spans="1:6" ht="15">
      <c r="A88">
        <v>87</v>
      </c>
      <c r="B88" s="12" t="str">
        <f>Master!K53</f>
        <v>Sarah Duncan  - Huntsville</v>
      </c>
      <c r="C88" s="11" t="str">
        <f>Master!K51</f>
        <v>Medalists</v>
      </c>
      <c r="D88" s="12">
        <f>Master!L53</f>
        <v>115</v>
      </c>
      <c r="E88" s="12">
        <f>Master!M53</f>
        <v>109</v>
      </c>
      <c r="F88" s="12">
        <f>Master!N53</f>
        <v>224</v>
      </c>
    </row>
    <row r="89" spans="1:6" ht="15">
      <c r="A89">
        <v>88</v>
      </c>
      <c r="B89" s="12" t="str">
        <f>Master!F11</f>
        <v>Samantha Barufaldi</v>
      </c>
      <c r="C89" s="11" t="str">
        <f>Master!F9</f>
        <v>RR McNeil</v>
      </c>
      <c r="D89" s="12">
        <f>Master!G11</f>
        <v>115</v>
      </c>
      <c r="E89" s="12">
        <f>Master!H11</f>
        <v>112</v>
      </c>
      <c r="F89" s="12">
        <f>Master!I11</f>
        <v>227</v>
      </c>
    </row>
    <row r="90" spans="1:6" ht="15">
      <c r="A90">
        <v>88</v>
      </c>
      <c r="B90" s="12" t="str">
        <f>Master!K7</f>
        <v>Skyler Atchison</v>
      </c>
      <c r="C90" s="11" t="str">
        <f>Master!K2</f>
        <v>Klein Oak</v>
      </c>
      <c r="D90" s="12">
        <f>Master!L7</f>
        <v>109</v>
      </c>
      <c r="E90" s="12">
        <f>Master!M7</f>
        <v>118</v>
      </c>
      <c r="F90" s="12">
        <f>Master!N7</f>
        <v>227</v>
      </c>
    </row>
    <row r="91" spans="1:6" ht="15">
      <c r="A91">
        <v>90</v>
      </c>
      <c r="B91" s="12" t="str">
        <f>Master!K13</f>
        <v>Abigail Choate</v>
      </c>
      <c r="C91" s="11" t="str">
        <f>Master!K9</f>
        <v>Huntsville</v>
      </c>
      <c r="D91" s="12">
        <f>Master!L13</f>
        <v>120</v>
      </c>
      <c r="E91" s="12">
        <f>Master!M13</f>
        <v>108</v>
      </c>
      <c r="F91" s="12">
        <f>Master!N13</f>
        <v>228</v>
      </c>
    </row>
    <row r="92" spans="1:6" ht="15">
      <c r="A92">
        <v>91</v>
      </c>
      <c r="B92" t="str">
        <f>Master!A55</f>
        <v>Abi Baker</v>
      </c>
      <c r="C92" s="11" t="str">
        <f>Master!A51</f>
        <v>Copperas Cove</v>
      </c>
      <c r="D92">
        <f>Master!B55</f>
        <v>110</v>
      </c>
      <c r="E92">
        <f>Master!C55</f>
        <v>121</v>
      </c>
      <c r="F92">
        <f>Master!D55</f>
        <v>231</v>
      </c>
    </row>
    <row r="93" spans="1:6" ht="15">
      <c r="A93">
        <v>92</v>
      </c>
      <c r="B93" s="12" t="str">
        <f>Master!F13</f>
        <v>Katie Lusby</v>
      </c>
      <c r="C93" s="11" t="str">
        <f>Master!F9</f>
        <v>RR McNeil</v>
      </c>
      <c r="D93" s="12">
        <f>Master!G13</f>
        <v>118</v>
      </c>
      <c r="E93" s="12">
        <f>Master!H13</f>
        <v>116</v>
      </c>
      <c r="F93" s="12">
        <f>Master!I13</f>
        <v>234</v>
      </c>
    </row>
    <row r="94" spans="1:6" ht="15">
      <c r="A94">
        <v>92</v>
      </c>
      <c r="B94" s="12" t="str">
        <f>Master!K14</f>
        <v>Jackie Armstrong</v>
      </c>
      <c r="C94" s="11" t="str">
        <f>Master!K9</f>
        <v>Huntsville</v>
      </c>
      <c r="D94" s="12">
        <f>Master!L14</f>
        <v>115</v>
      </c>
      <c r="E94" s="12">
        <f>Master!M14</f>
        <v>119</v>
      </c>
      <c r="F94" s="12">
        <f>Master!N14</f>
        <v>234</v>
      </c>
    </row>
    <row r="95" spans="1:6" ht="15">
      <c r="A95">
        <v>94</v>
      </c>
      <c r="B95" s="12" t="str">
        <f>Master!K49</f>
        <v>Mariah Kull</v>
      </c>
      <c r="C95" s="11" t="str">
        <f>Master!K44</f>
        <v>Round Rock</v>
      </c>
      <c r="D95" s="12">
        <f>Master!L49</f>
        <v>122</v>
      </c>
      <c r="E95" s="12">
        <f>Master!M49</f>
        <v>118</v>
      </c>
      <c r="F95" s="12">
        <f>Master!N49</f>
        <v>240</v>
      </c>
    </row>
    <row r="96" spans="1:6" ht="15">
      <c r="A96">
        <v>95</v>
      </c>
      <c r="B96" t="str">
        <f>Master!A56</f>
        <v>Andrea Vandegrift</v>
      </c>
      <c r="C96" s="11" t="str">
        <f>Master!A51</f>
        <v>Copperas Cove</v>
      </c>
      <c r="D96">
        <f>Master!B56</f>
        <v>127</v>
      </c>
      <c r="E96">
        <f>Master!C56</f>
        <v>118</v>
      </c>
      <c r="F96">
        <f>Master!D56</f>
        <v>245</v>
      </c>
    </row>
    <row r="97" spans="1:6" ht="15">
      <c r="A97">
        <v>96</v>
      </c>
      <c r="B97" t="str">
        <f>Master!A40</f>
        <v>Taylor Aguilar-Klein</v>
      </c>
      <c r="C97" s="11" t="str">
        <f>Master!A37</f>
        <v>Medalists</v>
      </c>
      <c r="D97">
        <f>Master!B40</f>
        <v>130</v>
      </c>
      <c r="E97">
        <f>Master!C40</f>
        <v>116</v>
      </c>
      <c r="F97">
        <f>Master!D40</f>
        <v>246</v>
      </c>
    </row>
    <row r="98" spans="1:6" ht="15">
      <c r="A98">
        <v>97</v>
      </c>
      <c r="B98" s="12" t="str">
        <f>Master!F12</f>
        <v>Margaret Jacks</v>
      </c>
      <c r="C98" s="11" t="str">
        <f>Master!F9</f>
        <v>RR McNeil</v>
      </c>
      <c r="D98" s="12">
        <f>Master!G12</f>
        <v>126</v>
      </c>
      <c r="E98" s="12">
        <f>Master!H12</f>
        <v>123</v>
      </c>
      <c r="F98" s="12">
        <f>Master!I12</f>
        <v>249</v>
      </c>
    </row>
    <row r="99" spans="1:6" ht="15">
      <c r="A99">
        <v>98</v>
      </c>
      <c r="B99" s="12" t="str">
        <f>Master!F48</f>
        <v>Mika Velasco</v>
      </c>
      <c r="C99" s="11" t="str">
        <f>Master!F44</f>
        <v>Cedar Ridge</v>
      </c>
      <c r="D99" s="12">
        <f>Master!G48</f>
        <v>128</v>
      </c>
      <c r="E99" s="12">
        <f>Master!H48</f>
        <v>129</v>
      </c>
      <c r="F99" s="12">
        <f>Master!I48</f>
        <v>257</v>
      </c>
    </row>
    <row r="100" spans="1:6" ht="15">
      <c r="A100">
        <v>99</v>
      </c>
      <c r="B100" s="12" t="str">
        <f>Master!K34</f>
        <v>Ashley Voss</v>
      </c>
      <c r="C100" s="11" t="str">
        <f>Master!K30</f>
        <v>Lorena</v>
      </c>
      <c r="D100" s="12">
        <f>Master!L34</f>
        <v>133</v>
      </c>
      <c r="E100" s="12">
        <f>Master!M34</f>
        <v>132</v>
      </c>
      <c r="F100" s="12">
        <f>Master!N34</f>
        <v>265</v>
      </c>
    </row>
    <row r="101" spans="1:6" ht="15">
      <c r="A101">
        <v>100</v>
      </c>
      <c r="B101" s="12" t="str">
        <f>Master!K33</f>
        <v>Kennedy Osborne</v>
      </c>
      <c r="C101" s="11" t="str">
        <f>Master!K30</f>
        <v>Lorena</v>
      </c>
      <c r="D101" s="12">
        <f>Master!L33</f>
        <v>137</v>
      </c>
      <c r="E101" s="12">
        <f>Master!M33</f>
        <v>129</v>
      </c>
      <c r="F101" s="12">
        <f>Master!N33</f>
        <v>266</v>
      </c>
    </row>
    <row r="102" spans="1:6" ht="15">
      <c r="A102">
        <v>101</v>
      </c>
      <c r="B102" s="12" t="str">
        <f>Master!F55</f>
        <v>Jerzzi Peel</v>
      </c>
      <c r="C102" s="11" t="str">
        <f>Master!F51</f>
        <v>Ellison</v>
      </c>
      <c r="D102" s="12">
        <f>Master!G55</f>
        <v>131</v>
      </c>
      <c r="E102" s="12">
        <f>Master!H55</f>
        <v>144</v>
      </c>
      <c r="F102" s="12">
        <f>Master!I55</f>
        <v>275</v>
      </c>
    </row>
    <row r="103" spans="1:6" ht="15">
      <c r="A103">
        <v>102</v>
      </c>
      <c r="B103" s="12" t="str">
        <f>Master!F56</f>
        <v>Azaria Williams-Andrew</v>
      </c>
      <c r="C103" s="11" t="str">
        <f>Master!F51</f>
        <v>Ellison</v>
      </c>
      <c r="D103" s="12">
        <f>Master!G56</f>
        <v>145</v>
      </c>
      <c r="E103" s="12">
        <f>Master!H56</f>
        <v>139</v>
      </c>
      <c r="F103" s="12">
        <f>Master!I56</f>
        <v>284</v>
      </c>
    </row>
    <row r="104" spans="1:6" ht="15">
      <c r="A104">
        <v>102</v>
      </c>
      <c r="B104" s="12" t="str">
        <f>Master!F54</f>
        <v>Aliza Simmons</v>
      </c>
      <c r="C104" s="11" t="str">
        <f>Master!F51</f>
        <v>Ellison</v>
      </c>
      <c r="D104" s="12">
        <f>Master!G54</f>
        <v>145</v>
      </c>
      <c r="E104" s="12">
        <f>Master!H54</f>
        <v>139</v>
      </c>
      <c r="F104" s="12">
        <f>Master!I54</f>
        <v>284</v>
      </c>
    </row>
    <row r="105" spans="1:6" ht="15">
      <c r="A105">
        <v>104</v>
      </c>
      <c r="B105" s="12" t="str">
        <f>Master!K20</f>
        <v>Baylee Van Houten</v>
      </c>
      <c r="C105" s="11" t="str">
        <f>Master!K16</f>
        <v>Oak Ridge</v>
      </c>
      <c r="D105" s="12">
        <f>Master!L20</f>
        <v>88</v>
      </c>
      <c r="E105" s="12">
        <f>Master!M20</f>
        <v>200</v>
      </c>
      <c r="F105" s="12">
        <f>Master!N20</f>
        <v>288</v>
      </c>
    </row>
    <row r="106" spans="1:6" ht="15">
      <c r="A106">
        <v>105</v>
      </c>
      <c r="B106" s="12" t="str">
        <f>Master!F27</f>
        <v>Jenna Finken</v>
      </c>
      <c r="C106" s="11" t="str">
        <f>Master!F23</f>
        <v>Coppell II</v>
      </c>
      <c r="D106" s="12">
        <f>Master!G27</f>
        <v>91</v>
      </c>
      <c r="E106" s="12">
        <f>Master!H27</f>
        <v>200</v>
      </c>
      <c r="F106" s="12">
        <f>Master!I27</f>
        <v>291</v>
      </c>
    </row>
    <row r="107" spans="1:6" ht="15">
      <c r="A107">
        <v>106</v>
      </c>
      <c r="B107" s="12" t="str">
        <f>Master!F53</f>
        <v>Isabella Trujillo</v>
      </c>
      <c r="C107" s="11" t="str">
        <f>Master!F51</f>
        <v>Ellison</v>
      </c>
      <c r="D107" s="12">
        <f>Master!G53</f>
        <v>97</v>
      </c>
      <c r="E107" s="12">
        <f>Master!H53</f>
        <v>200</v>
      </c>
      <c r="F107" s="12">
        <f>Master!I53</f>
        <v>297</v>
      </c>
    </row>
    <row r="108" spans="1:6" ht="15">
      <c r="A108">
        <v>107</v>
      </c>
      <c r="B108" s="12" t="str">
        <f>Master!F24</f>
        <v>Regan Kennedy</v>
      </c>
      <c r="C108" s="11" t="str">
        <f>Master!F23</f>
        <v>Coppell II</v>
      </c>
      <c r="D108" s="12">
        <f>Master!G24</f>
        <v>97</v>
      </c>
      <c r="E108" s="12">
        <f>Master!H24</f>
        <v>200</v>
      </c>
      <c r="F108" s="12">
        <f>Master!I24</f>
        <v>297</v>
      </c>
    </row>
    <row r="109" spans="1:6" ht="15">
      <c r="A109">
        <v>108</v>
      </c>
      <c r="B109" s="12" t="str">
        <f>Master!F28</f>
        <v>Maddie Wells</v>
      </c>
      <c r="C109" s="11" t="str">
        <f>Master!F23</f>
        <v>Coppell II</v>
      </c>
      <c r="D109" s="12">
        <f>Master!G28</f>
        <v>98</v>
      </c>
      <c r="E109" s="12">
        <f>Master!H28</f>
        <v>200</v>
      </c>
      <c r="F109" s="12">
        <f>Master!I28</f>
        <v>298</v>
      </c>
    </row>
    <row r="110" spans="1:6" ht="15">
      <c r="A110">
        <v>109</v>
      </c>
      <c r="B110" s="12" t="str">
        <f>Master!K35</f>
        <v>Aaliyah Jones</v>
      </c>
      <c r="C110" s="11" t="str">
        <f>Master!K30</f>
        <v>Lorena</v>
      </c>
      <c r="D110" s="12">
        <f>Master!L35</f>
        <v>146</v>
      </c>
      <c r="E110" s="12">
        <f>Master!M35</f>
        <v>200</v>
      </c>
      <c r="F110" s="12">
        <f>Master!N35</f>
        <v>346</v>
      </c>
    </row>
    <row r="111" spans="1:6" ht="15">
      <c r="A111">
        <v>110</v>
      </c>
      <c r="B111" s="12" t="str">
        <f>Master!K32</f>
        <v>Emily Jander</v>
      </c>
      <c r="C111" s="11" t="str">
        <f>Master!K30</f>
        <v>Lorena</v>
      </c>
      <c r="D111" s="12">
        <f>Master!L32</f>
        <v>200</v>
      </c>
      <c r="E111" s="12">
        <f>Master!M32</f>
        <v>200</v>
      </c>
      <c r="F111" s="12">
        <f>Master!N32</f>
        <v>400</v>
      </c>
    </row>
    <row r="112" spans="4:6" ht="15">
      <c r="D112" s="12"/>
      <c r="E112" s="12"/>
      <c r="F112" s="12"/>
    </row>
    <row r="113" spans="4:6" ht="15">
      <c r="D113" s="12"/>
      <c r="E113" s="12"/>
      <c r="F113" s="12"/>
    </row>
    <row r="114" spans="2:6" ht="15">
      <c r="B114" s="12"/>
      <c r="D114" s="12"/>
      <c r="E114" s="12"/>
      <c r="F114" s="12"/>
    </row>
    <row r="115" spans="2:6" ht="15">
      <c r="B115" s="12"/>
      <c r="D115" s="12"/>
      <c r="E115" s="12"/>
      <c r="F115" s="12"/>
    </row>
    <row r="116" spans="2:6" ht="15">
      <c r="B116" s="12"/>
      <c r="D116" s="12"/>
      <c r="E116" s="12"/>
      <c r="F116" s="12"/>
    </row>
    <row r="117" spans="2:6" ht="15">
      <c r="B117" s="12"/>
      <c r="D117" s="12"/>
      <c r="E117" s="12"/>
      <c r="F117" s="12"/>
    </row>
    <row r="118" spans="2:6" ht="15">
      <c r="B118" s="12"/>
      <c r="D118" s="12"/>
      <c r="E118" s="12"/>
      <c r="F118" s="12"/>
    </row>
    <row r="119" spans="2:6" ht="15">
      <c r="B119" s="12"/>
      <c r="D119" s="12"/>
      <c r="E119" s="12"/>
      <c r="F119" s="12"/>
    </row>
    <row r="120" spans="2:6" ht="15">
      <c r="B120" s="12"/>
      <c r="D120" s="12"/>
      <c r="E120" s="12"/>
      <c r="F120" s="12"/>
    </row>
    <row r="121" spans="2:6" ht="15">
      <c r="B121" s="12"/>
      <c r="D121" s="12"/>
      <c r="E121" s="12"/>
      <c r="F121" s="12"/>
    </row>
  </sheetData>
  <sheetProtection/>
  <printOptions/>
  <pageMargins left="0.3" right="3.67" top="0.5" bottom="0.5" header="0.5" footer="0.5"/>
  <pageSetup horizontalDpi="600" verticalDpi="600" orientation="portrait" scale="7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87">
      <selection activeCell="I99" sqref="I99"/>
    </sheetView>
  </sheetViews>
  <sheetFormatPr defaultColWidth="8.88671875" defaultRowHeight="15"/>
  <cols>
    <col min="1" max="1" width="3.99609375" style="0" bestFit="1" customWidth="1"/>
    <col min="2" max="2" width="22.6640625" style="0" customWidth="1"/>
    <col min="3" max="3" width="13.21484375" style="11" customWidth="1"/>
    <col min="4" max="4" width="6.4453125" style="0" customWidth="1"/>
    <col min="5" max="5" width="5.77734375" style="0" customWidth="1"/>
    <col min="6" max="6" width="6.77734375" style="0" customWidth="1"/>
    <col min="7" max="7" width="3.21484375" style="0" customWidth="1"/>
    <col min="8" max="8" width="3.99609375" style="0" bestFit="1" customWidth="1"/>
    <col min="9" max="9" width="22.21484375" style="0" customWidth="1"/>
    <col min="10" max="10" width="12.6640625" style="11" customWidth="1"/>
    <col min="11" max="12" width="3.99609375" style="0" bestFit="1" customWidth="1"/>
    <col min="13" max="13" width="4.99609375" style="0" bestFit="1" customWidth="1"/>
    <col min="14" max="14" width="2.4453125" style="0" customWidth="1"/>
  </cols>
  <sheetData>
    <row r="1" spans="2:13" ht="15">
      <c r="B1" s="10" t="s">
        <v>3</v>
      </c>
      <c r="C1" s="11" t="s">
        <v>4</v>
      </c>
      <c r="D1" s="10" t="s">
        <v>5</v>
      </c>
      <c r="E1" s="10" t="s">
        <v>6</v>
      </c>
      <c r="F1" s="10" t="s">
        <v>7</v>
      </c>
      <c r="G1" s="10"/>
      <c r="I1" s="10"/>
      <c r="K1" s="10"/>
      <c r="L1" s="10"/>
      <c r="M1" s="10"/>
    </row>
    <row r="2" spans="1:6" ht="15">
      <c r="A2">
        <v>1</v>
      </c>
      <c r="B2" t="str">
        <f>Individual!B12</f>
        <v>Julia Garcia</v>
      </c>
      <c r="C2" s="11" t="str">
        <f>Individual!C12</f>
        <v>Belton</v>
      </c>
      <c r="D2">
        <f>Individual!D12</f>
        <v>80</v>
      </c>
      <c r="E2">
        <f>Individual!E12</f>
        <v>76</v>
      </c>
      <c r="F2">
        <f>Individual!F12</f>
        <v>156</v>
      </c>
    </row>
    <row r="3" spans="1:6" ht="15">
      <c r="A3">
        <v>2</v>
      </c>
      <c r="B3" t="str">
        <f>Individual!B34</f>
        <v>Alexis Jones</v>
      </c>
      <c r="C3" s="11" t="str">
        <f>Individual!C34</f>
        <v>Belton</v>
      </c>
      <c r="D3">
        <f>Individual!D34</f>
        <v>82</v>
      </c>
      <c r="E3">
        <f>Individual!E34</f>
        <v>86</v>
      </c>
      <c r="F3">
        <f>Individual!F34</f>
        <v>168</v>
      </c>
    </row>
    <row r="4" spans="1:6" ht="15">
      <c r="A4">
        <v>3</v>
      </c>
      <c r="B4" t="str">
        <f>Individual!B65</f>
        <v>Jaylin Williamson</v>
      </c>
      <c r="C4" s="11" t="str">
        <f>Individual!C65</f>
        <v>Belton</v>
      </c>
      <c r="D4">
        <f>Individual!D65</f>
        <v>102</v>
      </c>
      <c r="E4">
        <f>Individual!E65</f>
        <v>96</v>
      </c>
      <c r="F4">
        <f>Individual!F65</f>
        <v>198</v>
      </c>
    </row>
    <row r="5" spans="1:6" ht="15">
      <c r="A5">
        <v>4</v>
      </c>
      <c r="B5" t="str">
        <f>Individual!B78</f>
        <v>Brooklyn Winkler</v>
      </c>
      <c r="C5" s="11" t="str">
        <f>Individual!C78</f>
        <v>Belton</v>
      </c>
      <c r="D5">
        <f>Individual!D78</f>
        <v>103</v>
      </c>
      <c r="E5">
        <f>Individual!E78</f>
        <v>108</v>
      </c>
      <c r="F5">
        <f>Individual!F78</f>
        <v>211</v>
      </c>
    </row>
    <row r="6" spans="1:6" ht="15">
      <c r="A6">
        <v>5</v>
      </c>
      <c r="B6" t="str">
        <f>Individual!B80</f>
        <v>Grace Pohl</v>
      </c>
      <c r="C6" s="11" t="str">
        <f>Individual!C80</f>
        <v>Belton</v>
      </c>
      <c r="D6">
        <f>Individual!D80</f>
        <v>110</v>
      </c>
      <c r="E6">
        <f>Individual!E80</f>
        <v>103</v>
      </c>
      <c r="F6">
        <f>Individual!F80</f>
        <v>213</v>
      </c>
    </row>
    <row r="7" spans="1:6" ht="15">
      <c r="A7">
        <v>6</v>
      </c>
      <c r="B7" t="str">
        <f>Individual!B61</f>
        <v>Meredith Dekeratry</v>
      </c>
      <c r="C7" s="11" t="str">
        <f>Individual!C61</f>
        <v>Cedar Ridge</v>
      </c>
      <c r="D7">
        <f>Individual!D61</f>
        <v>100</v>
      </c>
      <c r="E7">
        <f>Individual!E61</f>
        <v>95</v>
      </c>
      <c r="F7">
        <f>Individual!F61</f>
        <v>195</v>
      </c>
    </row>
    <row r="8" spans="1:6" ht="15">
      <c r="A8">
        <v>7</v>
      </c>
      <c r="B8" t="str">
        <f>Individual!B74</f>
        <v>Shalyn Mobley</v>
      </c>
      <c r="C8" s="11" t="str">
        <f>Individual!C74</f>
        <v>Cedar Ridge</v>
      </c>
      <c r="D8">
        <f>Individual!D74</f>
        <v>110</v>
      </c>
      <c r="E8">
        <f>Individual!E74</f>
        <v>99</v>
      </c>
      <c r="F8">
        <f>Individual!F74</f>
        <v>209</v>
      </c>
    </row>
    <row r="9" spans="1:6" ht="15">
      <c r="A9">
        <v>8</v>
      </c>
      <c r="B9" t="str">
        <f>Individual!B87</f>
        <v>Samantha Flood</v>
      </c>
      <c r="C9" s="11" t="str">
        <f>Individual!C87</f>
        <v>Cedar Ridge</v>
      </c>
      <c r="D9">
        <f>Individual!D87</f>
        <v>113</v>
      </c>
      <c r="E9">
        <f>Individual!E87</f>
        <v>105</v>
      </c>
      <c r="F9">
        <f>Individual!F87</f>
        <v>218</v>
      </c>
    </row>
    <row r="10" spans="1:6" ht="15">
      <c r="A10">
        <v>9</v>
      </c>
      <c r="B10" t="str">
        <f>Individual!B99</f>
        <v>Mika Velasco</v>
      </c>
      <c r="C10" s="11" t="str">
        <f>Individual!C99</f>
        <v>Cedar Ridge</v>
      </c>
      <c r="D10">
        <f>Individual!D99</f>
        <v>128</v>
      </c>
      <c r="E10">
        <f>Individual!E99</f>
        <v>129</v>
      </c>
      <c r="F10">
        <f>Individual!F99</f>
        <v>257</v>
      </c>
    </row>
    <row r="11" spans="1:6" ht="15">
      <c r="A11">
        <v>10</v>
      </c>
      <c r="B11" t="str">
        <f>Individual!B26</f>
        <v>Chelsea Romas</v>
      </c>
      <c r="C11" s="11" t="str">
        <f>Individual!C26</f>
        <v>Coppell I</v>
      </c>
      <c r="D11">
        <f>Individual!D26</f>
        <v>82</v>
      </c>
      <c r="E11">
        <f>Individual!E26</f>
        <v>82</v>
      </c>
      <c r="F11">
        <f>Individual!F26</f>
        <v>164</v>
      </c>
    </row>
    <row r="12" spans="1:6" ht="15">
      <c r="A12">
        <v>11</v>
      </c>
      <c r="B12" t="str">
        <f>Individual!B35</f>
        <v>Janane Tan</v>
      </c>
      <c r="C12" s="11" t="str">
        <f>Individual!C35</f>
        <v>Coppell I</v>
      </c>
      <c r="D12">
        <f>Individual!D35</f>
        <v>83</v>
      </c>
      <c r="E12">
        <f>Individual!E35</f>
        <v>85</v>
      </c>
      <c r="F12">
        <f>Individual!F35</f>
        <v>168</v>
      </c>
    </row>
    <row r="13" spans="1:6" ht="15">
      <c r="A13">
        <v>12</v>
      </c>
      <c r="B13" t="str">
        <f>Individual!B40</f>
        <v>Megan Fietz</v>
      </c>
      <c r="C13" s="11" t="str">
        <f>Individual!C40</f>
        <v>Coppell I</v>
      </c>
      <c r="D13">
        <f>Individual!D40</f>
        <v>87</v>
      </c>
      <c r="E13">
        <f>Individual!E40</f>
        <v>85</v>
      </c>
      <c r="F13">
        <f>Individual!F40</f>
        <v>172</v>
      </c>
    </row>
    <row r="14" spans="1:6" ht="15">
      <c r="A14">
        <v>13</v>
      </c>
      <c r="B14" t="str">
        <f>Individual!B43</f>
        <v>Alyson Immanivong</v>
      </c>
      <c r="C14" s="11" t="str">
        <f>Individual!C43</f>
        <v>Coppell I</v>
      </c>
      <c r="D14">
        <f>Individual!D43</f>
        <v>88</v>
      </c>
      <c r="E14">
        <f>Individual!E43</f>
        <v>85</v>
      </c>
      <c r="F14">
        <f>Individual!F43</f>
        <v>173</v>
      </c>
    </row>
    <row r="15" spans="1:6" ht="15">
      <c r="A15">
        <v>14</v>
      </c>
      <c r="B15" t="str">
        <f>Individual!B45</f>
        <v>Jamie Jun</v>
      </c>
      <c r="C15" s="11" t="str">
        <f>Individual!C45</f>
        <v>Coppell I</v>
      </c>
      <c r="D15">
        <f>Individual!D45</f>
        <v>88</v>
      </c>
      <c r="E15">
        <f>Individual!E45</f>
        <v>88</v>
      </c>
      <c r="F15">
        <f>Individual!F45</f>
        <v>176</v>
      </c>
    </row>
    <row r="16" spans="1:6" ht="15">
      <c r="A16">
        <v>15</v>
      </c>
      <c r="B16" t="str">
        <f>Individual!B50</f>
        <v>Emily Hunt</v>
      </c>
      <c r="C16" s="11" t="str">
        <f>Individual!C50</f>
        <v>Coppell II</v>
      </c>
      <c r="D16">
        <f>Individual!D50</f>
        <v>87</v>
      </c>
      <c r="E16">
        <f>Individual!E50</f>
        <v>95</v>
      </c>
      <c r="F16">
        <f>Individual!F50</f>
        <v>182</v>
      </c>
    </row>
    <row r="17" spans="1:6" ht="15">
      <c r="A17">
        <v>16</v>
      </c>
      <c r="B17" t="str">
        <f>Individual!B51</f>
        <v>Alex Walraven</v>
      </c>
      <c r="C17" s="11" t="str">
        <f>Individual!C51</f>
        <v>Coppell II</v>
      </c>
      <c r="D17">
        <f>Individual!D51</f>
        <v>93</v>
      </c>
      <c r="E17">
        <f>Individual!E51</f>
        <v>89</v>
      </c>
      <c r="F17">
        <f>Individual!F51</f>
        <v>182</v>
      </c>
    </row>
    <row r="18" spans="1:6" ht="15">
      <c r="A18">
        <v>17</v>
      </c>
      <c r="B18" t="str">
        <f>Individual!B106</f>
        <v>Jenna Finken</v>
      </c>
      <c r="C18" s="11" t="str">
        <f>Individual!C106</f>
        <v>Coppell II</v>
      </c>
      <c r="D18">
        <f>Individual!D106</f>
        <v>91</v>
      </c>
      <c r="E18">
        <f>Individual!E106</f>
        <v>200</v>
      </c>
      <c r="F18">
        <f>Individual!F106</f>
        <v>291</v>
      </c>
    </row>
    <row r="19" spans="1:6" ht="15">
      <c r="A19">
        <v>18</v>
      </c>
      <c r="B19" t="str">
        <f>Individual!B108</f>
        <v>Regan Kennedy</v>
      </c>
      <c r="C19" s="11" t="str">
        <f>Individual!C108</f>
        <v>Coppell II</v>
      </c>
      <c r="D19">
        <f>Individual!D108</f>
        <v>97</v>
      </c>
      <c r="E19">
        <f>Individual!E108</f>
        <v>200</v>
      </c>
      <c r="F19">
        <f>Individual!F108</f>
        <v>297</v>
      </c>
    </row>
    <row r="20" spans="1:6" ht="15">
      <c r="A20">
        <v>19</v>
      </c>
      <c r="B20" t="str">
        <f>Individual!B109</f>
        <v>Maddie Wells</v>
      </c>
      <c r="C20" s="11" t="str">
        <f>Individual!C109</f>
        <v>Coppell II</v>
      </c>
      <c r="D20">
        <f>Individual!D109</f>
        <v>98</v>
      </c>
      <c r="E20">
        <f>Individual!E109</f>
        <v>200</v>
      </c>
      <c r="F20">
        <f>Individual!F109</f>
        <v>298</v>
      </c>
    </row>
    <row r="21" spans="1:6" ht="15">
      <c r="A21">
        <v>20</v>
      </c>
      <c r="B21" t="str">
        <f>Individual!B32</f>
        <v>Elle Fox</v>
      </c>
      <c r="C21" s="11" t="str">
        <f>Individual!C32</f>
        <v>Copperas Cove</v>
      </c>
      <c r="D21">
        <f>Individual!D32</f>
        <v>82</v>
      </c>
      <c r="E21">
        <f>Individual!E32</f>
        <v>85</v>
      </c>
      <c r="F21">
        <f>Individual!F32</f>
        <v>167</v>
      </c>
    </row>
    <row r="22" spans="1:6" ht="15">
      <c r="A22">
        <v>21</v>
      </c>
      <c r="B22" t="str">
        <f>Individual!B57</f>
        <v>Maddie Miller</v>
      </c>
      <c r="C22" s="11" t="str">
        <f>Individual!C57</f>
        <v>Copperas Cove</v>
      </c>
      <c r="D22">
        <f>Individual!D57</f>
        <v>98</v>
      </c>
      <c r="E22">
        <f>Individual!E57</f>
        <v>91</v>
      </c>
      <c r="F22">
        <f>Individual!F57</f>
        <v>189</v>
      </c>
    </row>
    <row r="23" spans="1:6" ht="15">
      <c r="A23">
        <v>22</v>
      </c>
      <c r="B23" t="str">
        <f>Individual!B72</f>
        <v>Carly Nelson</v>
      </c>
      <c r="C23" s="11" t="str">
        <f>Individual!C72</f>
        <v>Copperas Cove</v>
      </c>
      <c r="D23">
        <f>Individual!D72</f>
        <v>107</v>
      </c>
      <c r="E23">
        <f>Individual!E72</f>
        <v>98</v>
      </c>
      <c r="F23">
        <f>Individual!F72</f>
        <v>205</v>
      </c>
    </row>
    <row r="24" spans="1:6" ht="15">
      <c r="A24">
        <v>23</v>
      </c>
      <c r="B24" t="str">
        <f>Individual!B92</f>
        <v>Abi Baker</v>
      </c>
      <c r="C24" s="11" t="str">
        <f>Individual!C92</f>
        <v>Copperas Cove</v>
      </c>
      <c r="D24">
        <f>Individual!D92</f>
        <v>110</v>
      </c>
      <c r="E24">
        <f>Individual!E92</f>
        <v>121</v>
      </c>
      <c r="F24">
        <f>Individual!F92</f>
        <v>231</v>
      </c>
    </row>
    <row r="25" spans="1:6" ht="15">
      <c r="A25">
        <v>24</v>
      </c>
      <c r="B25" t="str">
        <f>Individual!B96</f>
        <v>Andrea Vandegrift</v>
      </c>
      <c r="C25" s="11" t="str">
        <f>Individual!C96</f>
        <v>Copperas Cove</v>
      </c>
      <c r="D25">
        <f>Individual!D96</f>
        <v>127</v>
      </c>
      <c r="E25">
        <f>Individual!E96</f>
        <v>118</v>
      </c>
      <c r="F25">
        <f>Individual!F96</f>
        <v>245</v>
      </c>
    </row>
    <row r="26" spans="1:6" ht="15">
      <c r="A26">
        <v>25</v>
      </c>
      <c r="B26" t="str">
        <f>Individual!B52</f>
        <v>Kayla McFall</v>
      </c>
      <c r="C26" s="11" t="str">
        <f>Individual!C52</f>
        <v>Ellison</v>
      </c>
      <c r="D26">
        <f>Individual!D52</f>
        <v>89</v>
      </c>
      <c r="E26">
        <f>Individual!E52</f>
        <v>95</v>
      </c>
      <c r="F26">
        <f>Individual!F52</f>
        <v>184</v>
      </c>
    </row>
    <row r="27" spans="1:6" ht="15">
      <c r="A27">
        <v>26</v>
      </c>
      <c r="B27" t="str">
        <f>Individual!B102</f>
        <v>Jerzzi Peel</v>
      </c>
      <c r="C27" s="11" t="str">
        <f>Individual!C102</f>
        <v>Ellison</v>
      </c>
      <c r="D27">
        <f>Individual!D102</f>
        <v>131</v>
      </c>
      <c r="E27">
        <f>Individual!E102</f>
        <v>144</v>
      </c>
      <c r="F27">
        <f>Individual!F102</f>
        <v>275</v>
      </c>
    </row>
    <row r="28" spans="1:6" ht="15">
      <c r="A28">
        <v>27</v>
      </c>
      <c r="B28" t="str">
        <f>Individual!B103</f>
        <v>Azaria Williams-Andrew</v>
      </c>
      <c r="C28" s="11" t="str">
        <f>Individual!C103</f>
        <v>Ellison</v>
      </c>
      <c r="D28">
        <f>Individual!D103</f>
        <v>145</v>
      </c>
      <c r="E28">
        <f>Individual!E103</f>
        <v>139</v>
      </c>
      <c r="F28">
        <f>Individual!F103</f>
        <v>284</v>
      </c>
    </row>
    <row r="29" spans="1:6" ht="15">
      <c r="A29">
        <v>28</v>
      </c>
      <c r="B29" t="str">
        <f>Individual!B104</f>
        <v>Aliza Simmons</v>
      </c>
      <c r="C29" s="11" t="str">
        <f>Individual!C104</f>
        <v>Ellison</v>
      </c>
      <c r="D29">
        <f>Individual!D104</f>
        <v>145</v>
      </c>
      <c r="E29">
        <f>Individual!E104</f>
        <v>139</v>
      </c>
      <c r="F29">
        <f>Individual!F104</f>
        <v>284</v>
      </c>
    </row>
    <row r="30" spans="1:6" ht="15">
      <c r="A30">
        <v>29</v>
      </c>
      <c r="B30" t="str">
        <f>Individual!B107</f>
        <v>Isabella Trujillo</v>
      </c>
      <c r="C30" s="11" t="str">
        <f>Individual!C107</f>
        <v>Ellison</v>
      </c>
      <c r="D30">
        <f>Individual!D107</f>
        <v>97</v>
      </c>
      <c r="E30">
        <f>Individual!E107</f>
        <v>200</v>
      </c>
      <c r="F30">
        <f>Individual!F107</f>
        <v>297</v>
      </c>
    </row>
    <row r="31" spans="1:6" ht="15">
      <c r="A31">
        <v>30</v>
      </c>
      <c r="B31" t="str">
        <f>Individual!B54</f>
        <v>Abby Hooks</v>
      </c>
      <c r="C31" s="11" t="str">
        <f>Individual!C54</f>
        <v>Huntsville</v>
      </c>
      <c r="D31">
        <f>Individual!D54</f>
        <v>96</v>
      </c>
      <c r="E31">
        <f>Individual!E54</f>
        <v>90</v>
      </c>
      <c r="F31">
        <f>Individual!F54</f>
        <v>186</v>
      </c>
    </row>
    <row r="32" spans="1:6" ht="15">
      <c r="A32">
        <v>31</v>
      </c>
      <c r="B32" t="str">
        <f>Individual!B58</f>
        <v>Joscelin Zapoli</v>
      </c>
      <c r="C32" s="11" t="str">
        <f>Individual!C58</f>
        <v>Huntsville</v>
      </c>
      <c r="D32">
        <f>Individual!D58</f>
        <v>94</v>
      </c>
      <c r="E32">
        <f>Individual!E58</f>
        <v>97</v>
      </c>
      <c r="F32">
        <f>Individual!F58</f>
        <v>191</v>
      </c>
    </row>
    <row r="33" spans="1:6" ht="15">
      <c r="A33">
        <v>32</v>
      </c>
      <c r="B33" t="str">
        <f>Individual!B83</f>
        <v>Riley Davis</v>
      </c>
      <c r="C33" s="11" t="str">
        <f>Individual!C83</f>
        <v>Huntsville</v>
      </c>
      <c r="D33">
        <f>Individual!D83</f>
        <v>111</v>
      </c>
      <c r="E33">
        <f>Individual!E83</f>
        <v>104</v>
      </c>
      <c r="F33">
        <f>Individual!F83</f>
        <v>215</v>
      </c>
    </row>
    <row r="34" spans="1:6" ht="15">
      <c r="A34">
        <v>33</v>
      </c>
      <c r="B34" t="str">
        <f>Individual!B91</f>
        <v>Abigail Choate</v>
      </c>
      <c r="C34" s="11" t="str">
        <f>Individual!C91</f>
        <v>Huntsville</v>
      </c>
      <c r="D34">
        <f>Individual!D91</f>
        <v>120</v>
      </c>
      <c r="E34">
        <f>Individual!E91</f>
        <v>108</v>
      </c>
      <c r="F34">
        <f>Individual!F91</f>
        <v>228</v>
      </c>
    </row>
    <row r="35" spans="1:6" ht="15">
      <c r="A35">
        <v>34</v>
      </c>
      <c r="B35" t="str">
        <f>Individual!B94</f>
        <v>Jackie Armstrong</v>
      </c>
      <c r="C35" s="11" t="str">
        <f>Individual!C94</f>
        <v>Huntsville</v>
      </c>
      <c r="D35">
        <f>Individual!D94</f>
        <v>115</v>
      </c>
      <c r="E35">
        <f>Individual!E94</f>
        <v>119</v>
      </c>
      <c r="F35">
        <f>Individual!F94</f>
        <v>234</v>
      </c>
    </row>
    <row r="36" spans="1:6" ht="15">
      <c r="A36">
        <v>35</v>
      </c>
      <c r="B36" t="str">
        <f>Individual!B4</f>
        <v>Amelia McKee</v>
      </c>
      <c r="C36" s="11" t="str">
        <f>Individual!C4</f>
        <v>Klein Oak</v>
      </c>
      <c r="D36">
        <f>Individual!D4</f>
        <v>71</v>
      </c>
      <c r="E36">
        <f>Individual!E4</f>
        <v>74</v>
      </c>
      <c r="F36">
        <f>Individual!F4</f>
        <v>145</v>
      </c>
    </row>
    <row r="37" spans="1:6" ht="15">
      <c r="A37">
        <v>36</v>
      </c>
      <c r="B37" t="str">
        <f>Individual!B27</f>
        <v>Avery Bryant</v>
      </c>
      <c r="C37" s="11" t="str">
        <f>Individual!C27</f>
        <v>Klein Oak</v>
      </c>
      <c r="D37">
        <f>Individual!D27</f>
        <v>77</v>
      </c>
      <c r="E37">
        <f>Individual!E27</f>
        <v>88</v>
      </c>
      <c r="F37">
        <f>Individual!F27</f>
        <v>165</v>
      </c>
    </row>
    <row r="38" spans="1:6" ht="15">
      <c r="A38">
        <v>37</v>
      </c>
      <c r="B38" t="str">
        <f>Individual!B37</f>
        <v>Carolina Mendes</v>
      </c>
      <c r="C38" s="11" t="str">
        <f>Individual!C37</f>
        <v>Klein Oak</v>
      </c>
      <c r="D38">
        <f>Individual!D37</f>
        <v>82</v>
      </c>
      <c r="E38">
        <f>Individual!E37</f>
        <v>88</v>
      </c>
      <c r="F38">
        <f>Individual!F37</f>
        <v>170</v>
      </c>
    </row>
    <row r="39" spans="1:6" ht="15">
      <c r="A39">
        <v>38</v>
      </c>
      <c r="B39" t="str">
        <f>Individual!B47</f>
        <v>Saxja Bush</v>
      </c>
      <c r="C39" s="11" t="str">
        <f>Individual!C47</f>
        <v>Klein Oak</v>
      </c>
      <c r="D39">
        <f>Individual!D47</f>
        <v>91</v>
      </c>
      <c r="E39">
        <f>Individual!E47</f>
        <v>86</v>
      </c>
      <c r="F39">
        <f>Individual!F47</f>
        <v>177</v>
      </c>
    </row>
    <row r="40" spans="1:6" ht="15">
      <c r="A40">
        <v>39</v>
      </c>
      <c r="B40" t="str">
        <f>Individual!B90</f>
        <v>Skyler Atchison</v>
      </c>
      <c r="C40" s="11" t="str">
        <f>Individual!C90</f>
        <v>Klein Oak</v>
      </c>
      <c r="D40">
        <f>Individual!D90</f>
        <v>109</v>
      </c>
      <c r="E40">
        <f>Individual!E90</f>
        <v>118</v>
      </c>
      <c r="F40">
        <f>Individual!F90</f>
        <v>227</v>
      </c>
    </row>
    <row r="41" spans="1:6" ht="15">
      <c r="A41">
        <v>40</v>
      </c>
      <c r="B41" t="str">
        <f>Individual!B73</f>
        <v>Lordyn Linnstaedter</v>
      </c>
      <c r="C41" s="11" t="str">
        <f>Individual!C73</f>
        <v>Lorena</v>
      </c>
      <c r="D41">
        <f>Individual!D73</f>
        <v>106</v>
      </c>
      <c r="E41">
        <f>Individual!E73</f>
        <v>100</v>
      </c>
      <c r="F41">
        <f>Individual!F73</f>
        <v>206</v>
      </c>
    </row>
    <row r="42" spans="1:6" ht="15">
      <c r="A42">
        <v>41</v>
      </c>
      <c r="B42" t="str">
        <f>Individual!B100</f>
        <v>Ashley Voss</v>
      </c>
      <c r="C42" s="11" t="str">
        <f>Individual!C100</f>
        <v>Lorena</v>
      </c>
      <c r="D42">
        <f>Individual!D100</f>
        <v>133</v>
      </c>
      <c r="E42">
        <f>Individual!E100</f>
        <v>132</v>
      </c>
      <c r="F42">
        <f>Individual!F100</f>
        <v>265</v>
      </c>
    </row>
    <row r="43" spans="1:6" ht="15">
      <c r="A43">
        <v>42</v>
      </c>
      <c r="B43" t="str">
        <f>Individual!B101</f>
        <v>Kennedy Osborne</v>
      </c>
      <c r="C43" s="11" t="str">
        <f>Individual!C101</f>
        <v>Lorena</v>
      </c>
      <c r="D43">
        <f>Individual!D101</f>
        <v>137</v>
      </c>
      <c r="E43">
        <f>Individual!E101</f>
        <v>129</v>
      </c>
      <c r="F43">
        <f>Individual!F101</f>
        <v>266</v>
      </c>
    </row>
    <row r="44" spans="1:6" ht="15">
      <c r="A44">
        <v>43</v>
      </c>
      <c r="B44" t="str">
        <f>Individual!B110</f>
        <v>Aaliyah Jones</v>
      </c>
      <c r="C44" s="11" t="str">
        <f>Individual!C110</f>
        <v>Lorena</v>
      </c>
      <c r="D44">
        <f>Individual!D110</f>
        <v>146</v>
      </c>
      <c r="E44">
        <f>Individual!E110</f>
        <v>200</v>
      </c>
      <c r="F44">
        <f>Individual!F110</f>
        <v>346</v>
      </c>
    </row>
    <row r="45" spans="1:6" ht="15">
      <c r="A45">
        <v>44</v>
      </c>
      <c r="B45" t="str">
        <f>Individual!B111</f>
        <v>Emily Jander</v>
      </c>
      <c r="C45" s="11" t="str">
        <f>Individual!C111</f>
        <v>Lorena</v>
      </c>
      <c r="D45">
        <f>Individual!D111</f>
        <v>200</v>
      </c>
      <c r="E45">
        <f>Individual!E111</f>
        <v>200</v>
      </c>
      <c r="F45">
        <f>Individual!F111</f>
        <v>400</v>
      </c>
    </row>
    <row r="46" spans="1:6" ht="15">
      <c r="A46">
        <v>45</v>
      </c>
      <c r="B46" t="str">
        <f>Individual!B3</f>
        <v>Trinity King</v>
      </c>
      <c r="C46" s="11" t="str">
        <f>Individual!C3</f>
        <v>Martin I</v>
      </c>
      <c r="D46">
        <f>Individual!D3</f>
        <v>71</v>
      </c>
      <c r="E46">
        <f>Individual!E3</f>
        <v>73</v>
      </c>
      <c r="F46">
        <f>Individual!F3</f>
        <v>144</v>
      </c>
    </row>
    <row r="47" spans="1:6" ht="15">
      <c r="A47">
        <v>46</v>
      </c>
      <c r="B47" t="str">
        <f>Individual!B13</f>
        <v>Jackie Moreno</v>
      </c>
      <c r="C47" s="11" t="str">
        <f>Individual!C13</f>
        <v>Martin I</v>
      </c>
      <c r="D47">
        <f>Individual!D13</f>
        <v>82</v>
      </c>
      <c r="E47">
        <f>Individual!E13</f>
        <v>74</v>
      </c>
      <c r="F47">
        <f>Individual!F13</f>
        <v>156</v>
      </c>
    </row>
    <row r="48" spans="1:6" ht="15">
      <c r="A48">
        <v>47</v>
      </c>
      <c r="B48" t="str">
        <f>Individual!B30</f>
        <v>Rebecca Cantu</v>
      </c>
      <c r="C48" s="11" t="str">
        <f>Individual!C30</f>
        <v>Martin I</v>
      </c>
      <c r="D48">
        <f>Individual!D30</f>
        <v>81</v>
      </c>
      <c r="E48">
        <f>Individual!E30</f>
        <v>86</v>
      </c>
      <c r="F48">
        <f>Individual!F30</f>
        <v>167</v>
      </c>
    </row>
    <row r="49" spans="1:6" ht="15">
      <c r="A49">
        <v>48</v>
      </c>
      <c r="B49" t="str">
        <f>Individual!B42</f>
        <v>Courtney Gisburne</v>
      </c>
      <c r="C49" s="11" t="str">
        <f>Individual!C42</f>
        <v>Martin I</v>
      </c>
      <c r="D49">
        <f>Individual!D42</f>
        <v>87</v>
      </c>
      <c r="E49">
        <f>Individual!E42</f>
        <v>86</v>
      </c>
      <c r="F49">
        <f>Individual!F42</f>
        <v>173</v>
      </c>
    </row>
    <row r="50" spans="1:6" ht="15">
      <c r="A50">
        <v>49</v>
      </c>
      <c r="B50" t="str">
        <f>Individual!B84</f>
        <v>Victoria Manterola</v>
      </c>
      <c r="C50" s="11" t="str">
        <f>Individual!C84</f>
        <v>Martin I</v>
      </c>
      <c r="D50">
        <f>Individual!D84</f>
        <v>110</v>
      </c>
      <c r="E50">
        <f>Individual!E84</f>
        <v>107</v>
      </c>
      <c r="F50">
        <f>Individual!F84</f>
        <v>217</v>
      </c>
    </row>
    <row r="51" spans="1:6" ht="15">
      <c r="A51">
        <v>50</v>
      </c>
      <c r="B51" t="str">
        <f>Individual!B55</f>
        <v>Hallie Anderson</v>
      </c>
      <c r="C51" s="11" t="str">
        <f>Individual!C55</f>
        <v>Martin II</v>
      </c>
      <c r="D51">
        <f>Individual!D55</f>
        <v>95</v>
      </c>
      <c r="E51">
        <f>Individual!E55</f>
        <v>92</v>
      </c>
      <c r="F51">
        <f>Individual!F55</f>
        <v>187</v>
      </c>
    </row>
    <row r="52" spans="1:6" ht="15">
      <c r="A52">
        <v>51</v>
      </c>
      <c r="B52" t="str">
        <f>Individual!B68</f>
        <v>Courtney Peterson</v>
      </c>
      <c r="C52" s="11" t="str">
        <f>Individual!C68</f>
        <v>Martin II</v>
      </c>
      <c r="D52">
        <f>Individual!D68</f>
        <v>101</v>
      </c>
      <c r="E52">
        <f>Individual!E68</f>
        <v>99</v>
      </c>
      <c r="F52">
        <f>Individual!F68</f>
        <v>200</v>
      </c>
    </row>
    <row r="53" spans="1:6" ht="15">
      <c r="A53">
        <v>52</v>
      </c>
      <c r="B53" t="str">
        <f>Individual!B75</f>
        <v>Savannah Keith</v>
      </c>
      <c r="C53" s="11" t="str">
        <f>Individual!C75</f>
        <v>Martin II</v>
      </c>
      <c r="D53">
        <f>Individual!D75</f>
        <v>104</v>
      </c>
      <c r="E53">
        <f>Individual!E75</f>
        <v>106</v>
      </c>
      <c r="F53">
        <f>Individual!F75</f>
        <v>210</v>
      </c>
    </row>
    <row r="54" spans="1:6" ht="15">
      <c r="A54">
        <v>53</v>
      </c>
      <c r="B54" t="str">
        <f>Individual!B77</f>
        <v>Kailey Baldree</v>
      </c>
      <c r="C54" s="11" t="str">
        <f>Individual!C77</f>
        <v>Martin II</v>
      </c>
      <c r="D54">
        <f>Individual!D77</f>
        <v>100</v>
      </c>
      <c r="E54">
        <f>Individual!E77</f>
        <v>111</v>
      </c>
      <c r="F54">
        <f>Individual!F77</f>
        <v>211</v>
      </c>
    </row>
    <row r="55" spans="1:6" ht="15">
      <c r="A55">
        <v>54</v>
      </c>
      <c r="B55" t="str">
        <f>Individual!B7</f>
        <v>Madison Freeman-Klein</v>
      </c>
      <c r="C55" s="11" t="str">
        <f>Individual!C7</f>
        <v>Medalists</v>
      </c>
      <c r="D55">
        <f>Individual!D7</f>
        <v>75</v>
      </c>
      <c r="E55">
        <f>Individual!E7</f>
        <v>79</v>
      </c>
      <c r="F55">
        <f>Individual!F7</f>
        <v>154</v>
      </c>
    </row>
    <row r="56" spans="1:6" ht="15">
      <c r="A56">
        <v>55</v>
      </c>
      <c r="B56" t="str">
        <f>Individual!B19</f>
        <v>Madison Silva-Hendrickson</v>
      </c>
      <c r="C56" s="11" t="str">
        <f>Individual!C19</f>
        <v>Medalists</v>
      </c>
      <c r="D56">
        <f>Individual!D19</f>
        <v>80</v>
      </c>
      <c r="E56">
        <f>Individual!E19</f>
        <v>80</v>
      </c>
      <c r="F56">
        <f>Individual!F19</f>
        <v>160</v>
      </c>
    </row>
    <row r="57" spans="1:6" ht="15">
      <c r="A57">
        <v>56</v>
      </c>
      <c r="B57" t="str">
        <f>Individual!B24</f>
        <v>Emily Gill - Montgomery</v>
      </c>
      <c r="C57" s="11" t="str">
        <f>Individual!C24</f>
        <v>Medalists</v>
      </c>
      <c r="D57">
        <f>Individual!D24</f>
        <v>78</v>
      </c>
      <c r="E57">
        <f>Individual!E24</f>
        <v>86</v>
      </c>
      <c r="F57">
        <f>Individual!F24</f>
        <v>164</v>
      </c>
    </row>
    <row r="58" spans="1:6" ht="15">
      <c r="A58">
        <v>57</v>
      </c>
      <c r="B58" t="str">
        <f>Individual!B62</f>
        <v>Tatum Jund-Hendrickson</v>
      </c>
      <c r="C58" s="11" t="str">
        <f>Individual!C62</f>
        <v>Medalists</v>
      </c>
      <c r="D58">
        <f>Individual!D62</f>
        <v>102</v>
      </c>
      <c r="E58">
        <f>Individual!E62</f>
        <v>94</v>
      </c>
      <c r="F58">
        <f>Individual!F62</f>
        <v>196</v>
      </c>
    </row>
    <row r="59" spans="1:6" ht="15">
      <c r="A59">
        <v>58</v>
      </c>
      <c r="B59" t="str">
        <f>Individual!B66</f>
        <v>Natalie Owings-Hendrickson</v>
      </c>
      <c r="C59" s="11" t="str">
        <f>Individual!C66</f>
        <v>Medalists</v>
      </c>
      <c r="D59">
        <f>Individual!D66</f>
        <v>105</v>
      </c>
      <c r="E59">
        <f>Individual!E66</f>
        <v>94</v>
      </c>
      <c r="F59">
        <f>Individual!F66</f>
        <v>199</v>
      </c>
    </row>
    <row r="60" spans="1:6" ht="15">
      <c r="A60">
        <v>59</v>
      </c>
      <c r="B60" t="str">
        <f>Individual!B71</f>
        <v>Julia Farrar-Klein</v>
      </c>
      <c r="C60" s="11" t="str">
        <f>Individual!C71</f>
        <v>Medalists</v>
      </c>
      <c r="D60">
        <f>Individual!D71</f>
        <v>102</v>
      </c>
      <c r="E60">
        <f>Individual!E71</f>
        <v>103</v>
      </c>
      <c r="F60">
        <f>Individual!F71</f>
        <v>205</v>
      </c>
    </row>
    <row r="61" spans="1:6" ht="15">
      <c r="A61">
        <v>60</v>
      </c>
      <c r="B61" t="str">
        <f>Individual!B88</f>
        <v>Sarah Duncan  - Huntsville</v>
      </c>
      <c r="C61" s="11" t="str">
        <f>Individual!C88</f>
        <v>Medalists</v>
      </c>
      <c r="D61">
        <f>Individual!D88</f>
        <v>115</v>
      </c>
      <c r="E61">
        <f>Individual!E88</f>
        <v>109</v>
      </c>
      <c r="F61">
        <f>Individual!F88</f>
        <v>224</v>
      </c>
    </row>
    <row r="62" spans="1:6" ht="15">
      <c r="A62">
        <v>61</v>
      </c>
      <c r="B62" t="str">
        <f>Individual!B97</f>
        <v>Taylor Aguilar-Klein</v>
      </c>
      <c r="C62" s="11" t="str">
        <f>Individual!C97</f>
        <v>Medalists</v>
      </c>
      <c r="D62">
        <f>Individual!D97</f>
        <v>130</v>
      </c>
      <c r="E62">
        <f>Individual!E97</f>
        <v>116</v>
      </c>
      <c r="F62">
        <f>Individual!F97</f>
        <v>246</v>
      </c>
    </row>
    <row r="63" spans="1:6" ht="15">
      <c r="A63">
        <v>62</v>
      </c>
      <c r="B63" t="str">
        <f>Individual!B23</f>
        <v>Eubin Shim</v>
      </c>
      <c r="C63" s="11" t="str">
        <f>Individual!C23</f>
        <v>Midway I</v>
      </c>
      <c r="D63">
        <f>Individual!D23</f>
        <v>79</v>
      </c>
      <c r="E63">
        <f>Individual!E23</f>
        <v>83</v>
      </c>
      <c r="F63">
        <f>Individual!F23</f>
        <v>162</v>
      </c>
    </row>
    <row r="64" spans="1:6" ht="15">
      <c r="A64">
        <v>63</v>
      </c>
      <c r="B64" t="str">
        <f>Individual!B25</f>
        <v>Sarah Chung</v>
      </c>
      <c r="C64" s="11" t="str">
        <f>Individual!C25</f>
        <v>Midway I</v>
      </c>
      <c r="D64">
        <f>Individual!D25</f>
        <v>78</v>
      </c>
      <c r="E64">
        <f>Individual!E25</f>
        <v>86</v>
      </c>
      <c r="F64">
        <f>Individual!F25</f>
        <v>164</v>
      </c>
    </row>
    <row r="65" spans="1:6" ht="15">
      <c r="A65">
        <v>64</v>
      </c>
      <c r="B65" t="str">
        <f>Individual!B36</f>
        <v>Jules Arnett</v>
      </c>
      <c r="C65" s="11" t="str">
        <f>Individual!C36</f>
        <v>Midway I</v>
      </c>
      <c r="D65">
        <f>Individual!D36</f>
        <v>90</v>
      </c>
      <c r="E65">
        <f>Individual!E36</f>
        <v>79</v>
      </c>
      <c r="F65">
        <f>Individual!F36</f>
        <v>169</v>
      </c>
    </row>
    <row r="66" spans="1:6" ht="15">
      <c r="A66">
        <v>65</v>
      </c>
      <c r="B66" t="str">
        <f>Individual!B59</f>
        <v>Dezy Jimenez</v>
      </c>
      <c r="C66" s="11" t="str">
        <f>Individual!C59</f>
        <v>Midway I</v>
      </c>
      <c r="D66">
        <f>Individual!D59</f>
        <v>102</v>
      </c>
      <c r="E66">
        <f>Individual!E59</f>
        <v>89</v>
      </c>
      <c r="F66">
        <f>Individual!F59</f>
        <v>191</v>
      </c>
    </row>
    <row r="67" spans="1:6" ht="15">
      <c r="A67">
        <v>66</v>
      </c>
      <c r="B67" t="str">
        <f>Individual!B76</f>
        <v>Hannah Densman</v>
      </c>
      <c r="C67" s="11" t="str">
        <f>Individual!C76</f>
        <v>Midway I</v>
      </c>
      <c r="D67">
        <f>Individual!D76</f>
        <v>110</v>
      </c>
      <c r="E67">
        <f>Individual!E76</f>
        <v>100</v>
      </c>
      <c r="F67">
        <f>Individual!F76</f>
        <v>210</v>
      </c>
    </row>
    <row r="68" spans="1:6" ht="15">
      <c r="A68">
        <v>67</v>
      </c>
      <c r="B68" t="str">
        <f>Individual!B69</f>
        <v>Kara Hughlett</v>
      </c>
      <c r="C68" s="11" t="str">
        <f>Individual!C69</f>
        <v>Midway II</v>
      </c>
      <c r="D68">
        <f>Individual!D69</f>
        <v>102</v>
      </c>
      <c r="E68">
        <f>Individual!E69</f>
        <v>101</v>
      </c>
      <c r="F68">
        <f>Individual!F69</f>
        <v>203</v>
      </c>
    </row>
    <row r="69" spans="1:6" ht="15">
      <c r="A69">
        <v>68</v>
      </c>
      <c r="B69" t="str">
        <f>Individual!B70</f>
        <v>Maddie Martinez</v>
      </c>
      <c r="C69" s="11" t="str">
        <f>Individual!C70</f>
        <v>Midway II</v>
      </c>
      <c r="D69">
        <f>Individual!D70</f>
        <v>103</v>
      </c>
      <c r="E69">
        <f>Individual!E70</f>
        <v>101</v>
      </c>
      <c r="F69">
        <f>Individual!F70</f>
        <v>204</v>
      </c>
    </row>
    <row r="70" spans="1:6" ht="15">
      <c r="A70">
        <v>69</v>
      </c>
      <c r="B70" t="str">
        <f>Individual!B79</f>
        <v>Chloe Barnett</v>
      </c>
      <c r="C70" s="11" t="str">
        <f>Individual!C79</f>
        <v>Midway II</v>
      </c>
      <c r="D70">
        <f>Individual!D79</f>
        <v>107</v>
      </c>
      <c r="E70">
        <f>Individual!E79</f>
        <v>105</v>
      </c>
      <c r="F70">
        <f>Individual!F79</f>
        <v>212</v>
      </c>
    </row>
    <row r="71" spans="1:6" ht="15">
      <c r="A71">
        <v>70</v>
      </c>
      <c r="B71" t="str">
        <f>Individual!B82</f>
        <v>Taylor Graves</v>
      </c>
      <c r="C71" s="11" t="str">
        <f>Individual!C82</f>
        <v>Midway II</v>
      </c>
      <c r="D71">
        <f>Individual!D82</f>
        <v>107</v>
      </c>
      <c r="E71">
        <f>Individual!E82</f>
        <v>108</v>
      </c>
      <c r="F71">
        <f>Individual!F82</f>
        <v>215</v>
      </c>
    </row>
    <row r="72" spans="1:6" ht="15">
      <c r="A72">
        <v>71</v>
      </c>
      <c r="B72" t="str">
        <f>Individual!B86</f>
        <v>Avah Spencer</v>
      </c>
      <c r="C72" s="11" t="str">
        <f>Individual!C86</f>
        <v>Midway II</v>
      </c>
      <c r="D72">
        <f>Individual!D86</f>
        <v>112</v>
      </c>
      <c r="E72">
        <f>Individual!E86</f>
        <v>106</v>
      </c>
      <c r="F72">
        <f>Individual!F86</f>
        <v>218</v>
      </c>
    </row>
    <row r="73" spans="1:6" ht="15">
      <c r="A73">
        <v>72</v>
      </c>
      <c r="B73" t="str">
        <f>Individual!B2</f>
        <v>Hailee Cooper</v>
      </c>
      <c r="C73" s="11" t="str">
        <f>Individual!C2</f>
        <v>Montgomery</v>
      </c>
      <c r="D73">
        <f>Individual!D2</f>
        <v>69</v>
      </c>
      <c r="E73">
        <f>Individual!E2</f>
        <v>71</v>
      </c>
      <c r="F73">
        <f>Individual!F2</f>
        <v>140</v>
      </c>
    </row>
    <row r="74" spans="1:6" ht="15">
      <c r="A74">
        <v>73</v>
      </c>
      <c r="B74" t="str">
        <f>Individual!B5</f>
        <v>Meagan Pistone</v>
      </c>
      <c r="C74" s="11" t="str">
        <f>Individual!C5</f>
        <v>Montgomery</v>
      </c>
      <c r="D74">
        <f>Individual!D5</f>
        <v>76</v>
      </c>
      <c r="E74">
        <f>Individual!E5</f>
        <v>72</v>
      </c>
      <c r="F74">
        <f>Individual!F5</f>
        <v>148</v>
      </c>
    </row>
    <row r="75" spans="1:6" ht="15">
      <c r="A75">
        <v>74</v>
      </c>
      <c r="B75" t="str">
        <f>Individual!B15</f>
        <v>Iliana Stowers</v>
      </c>
      <c r="C75" s="11" t="str">
        <f>Individual!C15</f>
        <v>Montgomery</v>
      </c>
      <c r="D75">
        <f>Individual!D15</f>
        <v>79</v>
      </c>
      <c r="E75">
        <f>Individual!E15</f>
        <v>78</v>
      </c>
      <c r="F75">
        <f>Individual!F15</f>
        <v>157</v>
      </c>
    </row>
    <row r="76" spans="1:6" ht="15">
      <c r="A76">
        <v>75</v>
      </c>
      <c r="B76" t="str">
        <f>Individual!B16</f>
        <v>Remington Isaac</v>
      </c>
      <c r="C76" s="11" t="str">
        <f>Individual!C16</f>
        <v>Montgomery</v>
      </c>
      <c r="D76">
        <f>Individual!D16</f>
        <v>76</v>
      </c>
      <c r="E76">
        <f>Individual!E16</f>
        <v>82</v>
      </c>
      <c r="F76">
        <f>Individual!F16</f>
        <v>158</v>
      </c>
    </row>
    <row r="77" spans="1:6" ht="15">
      <c r="A77">
        <v>76</v>
      </c>
      <c r="B77" t="str">
        <f>Individual!B29</f>
        <v>Cameron Newhouse</v>
      </c>
      <c r="C77" s="11" t="str">
        <f>Individual!C29</f>
        <v>Montgomery</v>
      </c>
      <c r="D77">
        <f>Individual!D29</f>
        <v>86</v>
      </c>
      <c r="E77">
        <f>Individual!E29</f>
        <v>79</v>
      </c>
      <c r="F77">
        <f>Individual!F29</f>
        <v>165</v>
      </c>
    </row>
    <row r="78" spans="1:6" ht="15">
      <c r="A78">
        <v>77</v>
      </c>
      <c r="B78" t="str">
        <f>Individual!B14</f>
        <v>Sloane Bennett</v>
      </c>
      <c r="C78" s="11" t="str">
        <f>Individual!C14</f>
        <v>Oak Ridge</v>
      </c>
      <c r="D78">
        <f>Individual!D14</f>
        <v>83</v>
      </c>
      <c r="E78">
        <f>Individual!E14</f>
        <v>73</v>
      </c>
      <c r="F78">
        <f>Individual!F14</f>
        <v>156</v>
      </c>
    </row>
    <row r="79" spans="1:6" ht="15">
      <c r="A79">
        <v>78</v>
      </c>
      <c r="B79" t="str">
        <f>Individual!B28</f>
        <v>Blayke Van Houten</v>
      </c>
      <c r="C79" s="11" t="str">
        <f>Individual!C28</f>
        <v>Oak Ridge</v>
      </c>
      <c r="D79">
        <f>Individual!D28</f>
        <v>84</v>
      </c>
      <c r="E79">
        <f>Individual!E28</f>
        <v>81</v>
      </c>
      <c r="F79">
        <f>Individual!F28</f>
        <v>165</v>
      </c>
    </row>
    <row r="80" spans="1:6" ht="15">
      <c r="A80">
        <v>79</v>
      </c>
      <c r="B80" t="str">
        <f>Individual!B33</f>
        <v>Madi Smith</v>
      </c>
      <c r="C80" s="11" t="str">
        <f>Individual!C33</f>
        <v>Oak Ridge</v>
      </c>
      <c r="D80">
        <f>Individual!D33</f>
        <v>78</v>
      </c>
      <c r="E80">
        <f>Individual!E33</f>
        <v>90</v>
      </c>
      <c r="F80">
        <f>Individual!F33</f>
        <v>168</v>
      </c>
    </row>
    <row r="81" spans="1:6" ht="15">
      <c r="A81">
        <v>80</v>
      </c>
      <c r="B81" t="str">
        <f>Individual!B38</f>
        <v>Raelynn Hardgrave</v>
      </c>
      <c r="C81" s="11" t="str">
        <f>Individual!C38</f>
        <v>Oak Ridge</v>
      </c>
      <c r="D81">
        <f>Individual!D38</f>
        <v>87</v>
      </c>
      <c r="E81">
        <f>Individual!E38</f>
        <v>84</v>
      </c>
      <c r="F81">
        <f>Individual!F38</f>
        <v>171</v>
      </c>
    </row>
    <row r="82" spans="1:6" ht="15">
      <c r="A82">
        <v>81</v>
      </c>
      <c r="B82" t="str">
        <f>Individual!B105</f>
        <v>Baylee Van Houten</v>
      </c>
      <c r="C82" s="11" t="str">
        <f>Individual!C105</f>
        <v>Oak Ridge</v>
      </c>
      <c r="D82">
        <f>Individual!D105</f>
        <v>88</v>
      </c>
      <c r="E82">
        <f>Individual!E105</f>
        <v>200</v>
      </c>
      <c r="F82">
        <f>Individual!F105</f>
        <v>288</v>
      </c>
    </row>
    <row r="83" spans="1:6" ht="15">
      <c r="A83">
        <v>82</v>
      </c>
      <c r="B83" t="str">
        <f>Individual!B18</f>
        <v>Sydney McConnell</v>
      </c>
      <c r="C83" s="11" t="str">
        <f>Individual!C18</f>
        <v>Robert E. Lee</v>
      </c>
      <c r="D83">
        <f>Individual!D18</f>
        <v>77</v>
      </c>
      <c r="E83">
        <f>Individual!E18</f>
        <v>82</v>
      </c>
      <c r="F83">
        <f>Individual!F18</f>
        <v>159</v>
      </c>
    </row>
    <row r="84" spans="1:6" ht="15">
      <c r="A84">
        <v>83</v>
      </c>
      <c r="B84" t="str">
        <f>Individual!B20</f>
        <v>Annaka Watts</v>
      </c>
      <c r="C84" s="11" t="str">
        <f>Individual!C20</f>
        <v>Robert E. Lee</v>
      </c>
      <c r="D84">
        <f>Individual!D20</f>
        <v>79</v>
      </c>
      <c r="E84">
        <f>Individual!E20</f>
        <v>81</v>
      </c>
      <c r="F84">
        <f>Individual!F20</f>
        <v>160</v>
      </c>
    </row>
    <row r="85" spans="1:6" ht="15">
      <c r="A85">
        <v>84</v>
      </c>
      <c r="B85" t="str">
        <f>Individual!B49</f>
        <v>Bethany Rocha</v>
      </c>
      <c r="C85" s="11" t="str">
        <f>Individual!C49</f>
        <v>Robert E. Lee</v>
      </c>
      <c r="D85">
        <f>Individual!D49</f>
        <v>91</v>
      </c>
      <c r="E85">
        <f>Individual!E49</f>
        <v>89</v>
      </c>
      <c r="F85">
        <f>Individual!F49</f>
        <v>180</v>
      </c>
    </row>
    <row r="86" spans="1:6" ht="15">
      <c r="A86">
        <v>85</v>
      </c>
      <c r="B86" t="str">
        <f>Individual!B56</f>
        <v>Adele Samson</v>
      </c>
      <c r="C86" s="11" t="str">
        <f>Individual!C56</f>
        <v>Robert E. Lee</v>
      </c>
      <c r="D86">
        <f>Individual!D56</f>
        <v>95</v>
      </c>
      <c r="E86">
        <f>Individual!E56</f>
        <v>93</v>
      </c>
      <c r="F86">
        <f>Individual!F56</f>
        <v>188</v>
      </c>
    </row>
    <row r="87" spans="1:6" ht="15">
      <c r="A87">
        <v>86</v>
      </c>
      <c r="B87" t="str">
        <f>Individual!B67</f>
        <v>Charlotte Hackney</v>
      </c>
      <c r="C87" s="11" t="str">
        <f>Individual!C67</f>
        <v>Robert E. Lee</v>
      </c>
      <c r="D87">
        <f>Individual!D67</f>
        <v>96</v>
      </c>
      <c r="E87">
        <f>Individual!E67</f>
        <v>104</v>
      </c>
      <c r="F87">
        <f>Individual!F67</f>
        <v>200</v>
      </c>
    </row>
    <row r="88" spans="1:6" ht="15">
      <c r="A88">
        <v>87</v>
      </c>
      <c r="B88" t="str">
        <f>Individual!B39</f>
        <v>Shelby Allen</v>
      </c>
      <c r="C88" s="11" t="str">
        <f>Individual!C39</f>
        <v>Rockwall</v>
      </c>
      <c r="D88">
        <f>Individual!D39</f>
        <v>86</v>
      </c>
      <c r="E88">
        <f>Individual!E39</f>
        <v>86</v>
      </c>
      <c r="F88">
        <f>Individual!F39</f>
        <v>172</v>
      </c>
    </row>
    <row r="89" spans="1:6" ht="15">
      <c r="A89">
        <v>88</v>
      </c>
      <c r="B89" t="str">
        <f>Individual!B41</f>
        <v>Hollie James</v>
      </c>
      <c r="C89" s="11" t="str">
        <f>Individual!C41</f>
        <v>Rockwall</v>
      </c>
      <c r="D89">
        <f>Individual!D41</f>
        <v>93</v>
      </c>
      <c r="E89">
        <f>Individual!E41</f>
        <v>79</v>
      </c>
      <c r="F89">
        <f>Individual!F41</f>
        <v>172</v>
      </c>
    </row>
    <row r="90" spans="1:6" ht="15">
      <c r="A90">
        <v>89</v>
      </c>
      <c r="B90" t="str">
        <f>Individual!B44</f>
        <v>Alexis Morris</v>
      </c>
      <c r="C90" s="11" t="str">
        <f>Individual!C44</f>
        <v>Rockwall</v>
      </c>
      <c r="D90">
        <f>Individual!D44</f>
        <v>90</v>
      </c>
      <c r="E90">
        <f>Individual!E44</f>
        <v>85</v>
      </c>
      <c r="F90">
        <f>Individual!F44</f>
        <v>175</v>
      </c>
    </row>
    <row r="91" spans="1:6" ht="15">
      <c r="A91">
        <v>90</v>
      </c>
      <c r="B91" t="str">
        <f>Individual!B64</f>
        <v>Riley Johnson</v>
      </c>
      <c r="C91" s="11" t="str">
        <f>Individual!C64</f>
        <v>Rockwall</v>
      </c>
      <c r="D91">
        <f>Individual!D64</f>
        <v>95</v>
      </c>
      <c r="E91">
        <f>Individual!E64</f>
        <v>101</v>
      </c>
      <c r="F91">
        <f>Individual!F64</f>
        <v>196</v>
      </c>
    </row>
    <row r="92" spans="1:6" ht="15">
      <c r="A92">
        <v>91</v>
      </c>
      <c r="B92" t="str">
        <f>Individual!B85</f>
        <v>Lauren Freeman</v>
      </c>
      <c r="C92" s="11" t="str">
        <f>Individual!C85</f>
        <v>Rockwall</v>
      </c>
      <c r="D92">
        <f>Individual!D85</f>
        <v>113</v>
      </c>
      <c r="E92">
        <f>Individual!E85</f>
        <v>104</v>
      </c>
      <c r="F92">
        <f>Individual!F85</f>
        <v>217</v>
      </c>
    </row>
    <row r="93" spans="1:6" ht="15">
      <c r="A93">
        <v>92</v>
      </c>
      <c r="B93" t="str">
        <f>Individual!B6</f>
        <v>Lily Gulley</v>
      </c>
      <c r="C93" s="11" t="str">
        <f>Individual!C6</f>
        <v>Round Rock</v>
      </c>
      <c r="D93">
        <f>Individual!D6</f>
        <v>79</v>
      </c>
      <c r="E93">
        <f>Individual!E6</f>
        <v>71</v>
      </c>
      <c r="F93">
        <f>Individual!F6</f>
        <v>150</v>
      </c>
    </row>
    <row r="94" spans="1:6" ht="15">
      <c r="A94">
        <v>93</v>
      </c>
      <c r="B94" t="str">
        <f>Individual!B53</f>
        <v>Savannah Wilder</v>
      </c>
      <c r="C94" s="11" t="str">
        <f>Individual!C53</f>
        <v>Round Rock</v>
      </c>
      <c r="D94">
        <f>Individual!D53</f>
        <v>91</v>
      </c>
      <c r="E94">
        <f>Individual!E53</f>
        <v>94</v>
      </c>
      <c r="F94">
        <f>Individual!F53</f>
        <v>185</v>
      </c>
    </row>
    <row r="95" spans="1:6" ht="15">
      <c r="A95">
        <v>94</v>
      </c>
      <c r="B95" t="str">
        <f>Individual!B60</f>
        <v>Chloe Stoever</v>
      </c>
      <c r="C95" s="11" t="str">
        <f>Individual!C60</f>
        <v>Round Rock</v>
      </c>
      <c r="D95">
        <f>Individual!D60</f>
        <v>99</v>
      </c>
      <c r="E95">
        <f>Individual!E60</f>
        <v>93</v>
      </c>
      <c r="F95">
        <f>Individual!F60</f>
        <v>192</v>
      </c>
    </row>
    <row r="96" spans="1:6" ht="15">
      <c r="A96">
        <v>95</v>
      </c>
      <c r="B96" t="str">
        <f>Individual!B63</f>
        <v>Kate Montrevil</v>
      </c>
      <c r="C96" s="11" t="str">
        <f>Individual!C63</f>
        <v>Round Rock</v>
      </c>
      <c r="D96">
        <f>Individual!D63</f>
        <v>94</v>
      </c>
      <c r="E96">
        <f>Individual!E63</f>
        <v>102</v>
      </c>
      <c r="F96">
        <f>Individual!F63</f>
        <v>196</v>
      </c>
    </row>
    <row r="97" spans="1:6" ht="15">
      <c r="A97">
        <v>96</v>
      </c>
      <c r="B97" t="str">
        <f>Individual!B95</f>
        <v>Mariah Kull</v>
      </c>
      <c r="C97" s="11" t="str">
        <f>Individual!C95</f>
        <v>Round Rock</v>
      </c>
      <c r="D97">
        <f>Individual!D95</f>
        <v>122</v>
      </c>
      <c r="E97">
        <f>Individual!E95</f>
        <v>118</v>
      </c>
      <c r="F97">
        <f>Individual!F95</f>
        <v>240</v>
      </c>
    </row>
    <row r="98" spans="1:6" ht="15">
      <c r="A98">
        <v>97</v>
      </c>
      <c r="B98" t="str">
        <f>Individual!B81</f>
        <v>Ari Hosek</v>
      </c>
      <c r="C98" s="11" t="str">
        <f>Individual!C81</f>
        <v>RR McNeil</v>
      </c>
      <c r="D98">
        <f>Individual!D81</f>
        <v>102</v>
      </c>
      <c r="E98">
        <f>Individual!E81</f>
        <v>113</v>
      </c>
      <c r="F98">
        <f>Individual!F81</f>
        <v>215</v>
      </c>
    </row>
    <row r="99" spans="1:6" ht="15">
      <c r="A99">
        <v>98</v>
      </c>
      <c r="B99" t="str">
        <f>Individual!B89</f>
        <v>Samantha Barufaldi</v>
      </c>
      <c r="C99" s="11" t="str">
        <f>Individual!C89</f>
        <v>RR McNeil</v>
      </c>
      <c r="D99">
        <f>Individual!D89</f>
        <v>115</v>
      </c>
      <c r="E99">
        <f>Individual!E89</f>
        <v>112</v>
      </c>
      <c r="F99">
        <f>Individual!F89</f>
        <v>227</v>
      </c>
    </row>
    <row r="100" spans="1:6" ht="15">
      <c r="A100">
        <v>99</v>
      </c>
      <c r="B100" t="str">
        <f>Individual!B93</f>
        <v>Katie Lusby</v>
      </c>
      <c r="C100" s="11" t="str">
        <f>Individual!C93</f>
        <v>RR McNeil</v>
      </c>
      <c r="D100">
        <f>Individual!D93</f>
        <v>118</v>
      </c>
      <c r="E100">
        <f>Individual!E93</f>
        <v>116</v>
      </c>
      <c r="F100">
        <f>Individual!F93</f>
        <v>234</v>
      </c>
    </row>
    <row r="101" spans="1:6" ht="15">
      <c r="A101">
        <v>100</v>
      </c>
      <c r="B101" t="str">
        <f>Individual!B98</f>
        <v>Margaret Jacks</v>
      </c>
      <c r="C101" s="11" t="str">
        <f>Individual!C98</f>
        <v>RR McNeil</v>
      </c>
      <c r="D101">
        <f>Individual!D98</f>
        <v>126</v>
      </c>
      <c r="E101">
        <f>Individual!E98</f>
        <v>123</v>
      </c>
      <c r="F101">
        <f>Individual!F98</f>
        <v>249</v>
      </c>
    </row>
    <row r="102" spans="1:6" ht="15">
      <c r="A102">
        <v>101</v>
      </c>
      <c r="B102" t="str">
        <f>Individual!B10</f>
        <v>Daira Moreno</v>
      </c>
      <c r="C102" s="11" t="str">
        <f>Individual!C10</f>
        <v>Woodlands Green</v>
      </c>
      <c r="D102">
        <f>Individual!D10</f>
        <v>78</v>
      </c>
      <c r="E102">
        <f>Individual!E10</f>
        <v>78</v>
      </c>
      <c r="F102">
        <f>Individual!F10</f>
        <v>156</v>
      </c>
    </row>
    <row r="103" spans="1:6" ht="15">
      <c r="A103">
        <v>102</v>
      </c>
      <c r="B103" t="str">
        <f>Individual!B22</f>
        <v>Samantha Salcedo</v>
      </c>
      <c r="C103" s="11" t="str">
        <f>Individual!C22</f>
        <v>Woodlands Green</v>
      </c>
      <c r="D103">
        <f>Individual!D22</f>
        <v>80</v>
      </c>
      <c r="E103">
        <f>Individual!E22</f>
        <v>81</v>
      </c>
      <c r="F103">
        <f>Individual!F22</f>
        <v>161</v>
      </c>
    </row>
    <row r="104" spans="1:6" ht="15">
      <c r="A104">
        <v>103</v>
      </c>
      <c r="B104" t="str">
        <f>Individual!B31</f>
        <v>Cheyenne Sowda</v>
      </c>
      <c r="C104" s="11" t="str">
        <f>Individual!C31</f>
        <v>Woodlands Green</v>
      </c>
      <c r="D104">
        <f>Individual!D31</f>
        <v>81</v>
      </c>
      <c r="E104">
        <f>Individual!E31</f>
        <v>86</v>
      </c>
      <c r="F104">
        <f>Individual!F31</f>
        <v>167</v>
      </c>
    </row>
    <row r="105" spans="1:6" ht="15">
      <c r="A105">
        <v>104</v>
      </c>
      <c r="B105" t="str">
        <f>Individual!B46</f>
        <v>Julianna Capacho</v>
      </c>
      <c r="C105" s="11" t="str">
        <f>Individual!C46</f>
        <v>Woodlands Green</v>
      </c>
      <c r="D105">
        <f>Individual!D46</f>
        <v>90</v>
      </c>
      <c r="E105">
        <f>Individual!E46</f>
        <v>86</v>
      </c>
      <c r="F105">
        <f>Individual!F46</f>
        <v>176</v>
      </c>
    </row>
    <row r="106" spans="1:6" ht="15">
      <c r="A106">
        <v>105</v>
      </c>
      <c r="B106" t="str">
        <f>Individual!B48</f>
        <v>Sophia Briceno</v>
      </c>
      <c r="C106" s="11" t="str">
        <f>Individual!C48</f>
        <v>Woodlands Green</v>
      </c>
      <c r="D106">
        <f>Individual!D48</f>
        <v>90</v>
      </c>
      <c r="E106">
        <f>Individual!E48</f>
        <v>89</v>
      </c>
      <c r="F106">
        <f>Individual!F48</f>
        <v>179</v>
      </c>
    </row>
    <row r="107" spans="1:6" ht="15">
      <c r="A107">
        <v>106</v>
      </c>
      <c r="B107" t="str">
        <f>Individual!B8</f>
        <v>Karina Benavides</v>
      </c>
      <c r="C107" s="11" t="str">
        <f>Individual!C8</f>
        <v>Woodlands Red</v>
      </c>
      <c r="D107">
        <f>Individual!D8</f>
        <v>79</v>
      </c>
      <c r="E107">
        <f>Individual!E8</f>
        <v>75</v>
      </c>
      <c r="F107">
        <f>Individual!F8</f>
        <v>154</v>
      </c>
    </row>
    <row r="108" spans="1:6" ht="15">
      <c r="A108">
        <v>107</v>
      </c>
      <c r="B108" t="str">
        <f>Individual!B11</f>
        <v>Kenlie Barrett</v>
      </c>
      <c r="C108" s="11" t="str">
        <f>Individual!C11</f>
        <v>Woodlands Red</v>
      </c>
      <c r="D108">
        <f>Individual!D11</f>
        <v>79</v>
      </c>
      <c r="E108">
        <f>Individual!E11</f>
        <v>77</v>
      </c>
      <c r="F108">
        <f>Individual!F11</f>
        <v>156</v>
      </c>
    </row>
    <row r="109" spans="1:6" ht="15">
      <c r="A109">
        <v>108</v>
      </c>
      <c r="B109" t="str">
        <f>Individual!B9</f>
        <v>Hana Bowman</v>
      </c>
      <c r="C109" s="11" t="str">
        <f>Individual!C9</f>
        <v>Woodlands Red</v>
      </c>
      <c r="D109">
        <f>Individual!D9</f>
        <v>77</v>
      </c>
      <c r="E109">
        <f>Individual!E9</f>
        <v>79</v>
      </c>
      <c r="F109">
        <f>Individual!F9</f>
        <v>156</v>
      </c>
    </row>
    <row r="110" spans="1:6" ht="15">
      <c r="A110">
        <v>109</v>
      </c>
      <c r="B110" t="str">
        <f>Individual!B17</f>
        <v>Avery Blake</v>
      </c>
      <c r="C110" s="11" t="str">
        <f>Individual!C17</f>
        <v>Woodlands Red</v>
      </c>
      <c r="D110">
        <f>Individual!D17</f>
        <v>78</v>
      </c>
      <c r="E110">
        <f>Individual!E17</f>
        <v>80</v>
      </c>
      <c r="F110">
        <f>Individual!F17</f>
        <v>158</v>
      </c>
    </row>
    <row r="111" spans="1:6" ht="15">
      <c r="A111">
        <v>110</v>
      </c>
      <c r="B111" t="str">
        <f>Individual!B21</f>
        <v>Ava Bruner</v>
      </c>
      <c r="C111" s="11" t="str">
        <f>Individual!C21</f>
        <v>Woodlands Red</v>
      </c>
      <c r="D111">
        <f>Individual!D21</f>
        <v>79</v>
      </c>
      <c r="E111">
        <f>Individual!E21</f>
        <v>82</v>
      </c>
      <c r="F111">
        <f>Individual!F21</f>
        <v>161</v>
      </c>
    </row>
  </sheetData>
  <sheetProtection/>
  <printOptions/>
  <pageMargins left="0.5" right="0.5" top="0.5" bottom="0.5" header="0.5" footer="0.5"/>
  <pageSetup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2" sqref="A22:E23"/>
    </sheetView>
  </sheetViews>
  <sheetFormatPr defaultColWidth="8.88671875" defaultRowHeight="15"/>
  <cols>
    <col min="1" max="1" width="8.88671875" style="15" customWidth="1"/>
    <col min="2" max="2" width="26.88671875" style="9" customWidth="1"/>
    <col min="3" max="4" width="7.77734375" style="13" customWidth="1"/>
    <col min="5" max="5" width="9.77734375" style="14" customWidth="1"/>
    <col min="6" max="6" width="1.4375" style="0" customWidth="1"/>
    <col min="7" max="21" width="8.99609375" style="0" customWidth="1"/>
  </cols>
  <sheetData>
    <row r="1" spans="1:5" ht="23.25">
      <c r="A1" s="15" t="s">
        <v>9</v>
      </c>
      <c r="B1" s="9" t="s">
        <v>8</v>
      </c>
      <c r="C1" s="13" t="s">
        <v>5</v>
      </c>
      <c r="D1" s="13" t="s">
        <v>6</v>
      </c>
      <c r="E1" s="14" t="s">
        <v>7</v>
      </c>
    </row>
    <row r="2" spans="1:5" ht="25.5" customHeight="1">
      <c r="A2" s="15">
        <v>1</v>
      </c>
      <c r="B2" s="9" t="str">
        <f>Master!K23</f>
        <v>Montgomery</v>
      </c>
      <c r="C2" s="13">
        <f>Master!L23</f>
        <v>300</v>
      </c>
      <c r="D2" s="13">
        <f>Master!M23</f>
        <v>300</v>
      </c>
      <c r="E2" s="14">
        <f>Master!N23</f>
        <v>600</v>
      </c>
    </row>
    <row r="3" spans="1:5" ht="23.25">
      <c r="A3" s="15">
        <v>2</v>
      </c>
      <c r="B3" s="9" t="str">
        <f>Master!A16</f>
        <v>Woodlands Red</v>
      </c>
      <c r="C3" s="13">
        <f>Master!B16</f>
        <v>313</v>
      </c>
      <c r="D3" s="13">
        <f>Master!C16</f>
        <v>311</v>
      </c>
      <c r="E3" s="14">
        <f>Master!D16</f>
        <v>624</v>
      </c>
    </row>
    <row r="4" spans="1:5" ht="23.25">
      <c r="A4" s="15">
        <v>3</v>
      </c>
      <c r="B4" s="9" t="str">
        <f>Master!A30</f>
        <v>Martin I</v>
      </c>
      <c r="C4" s="13">
        <f>Master!B30</f>
        <v>321</v>
      </c>
      <c r="D4" s="13">
        <f>Master!C30</f>
        <v>319</v>
      </c>
      <c r="E4" s="14">
        <f>Master!D30</f>
        <v>640</v>
      </c>
    </row>
    <row r="5" spans="1:5" ht="23.25">
      <c r="A5" s="15">
        <v>4</v>
      </c>
      <c r="B5" s="9" t="str">
        <f>Master!K2</f>
        <v>Klein Oak</v>
      </c>
      <c r="C5" s="13">
        <f>Master!L2</f>
        <v>321</v>
      </c>
      <c r="D5" s="13">
        <f>Master!M2</f>
        <v>336</v>
      </c>
      <c r="E5" s="14">
        <f>Master!N2</f>
        <v>657</v>
      </c>
    </row>
    <row r="6" spans="1:5" ht="23.25">
      <c r="A6" s="15">
        <v>5</v>
      </c>
      <c r="B6" s="9" t="str">
        <f>Master!F16</f>
        <v>Woodlands Green</v>
      </c>
      <c r="C6" s="13">
        <f>Master!G16</f>
        <v>329</v>
      </c>
      <c r="D6" s="13">
        <f>Master!H16</f>
        <v>331</v>
      </c>
      <c r="E6" s="14">
        <f>Master!I16</f>
        <v>660</v>
      </c>
    </row>
    <row r="7" spans="1:5" ht="23.25">
      <c r="A7" s="15">
        <v>5</v>
      </c>
      <c r="B7" s="9" t="str">
        <f>Master!K16</f>
        <v>Oak Ridge</v>
      </c>
      <c r="C7" s="13">
        <f>Master!L16</f>
        <v>332</v>
      </c>
      <c r="D7" s="13">
        <f>Master!M16</f>
        <v>328</v>
      </c>
      <c r="E7" s="14">
        <f>Master!N16</f>
        <v>660</v>
      </c>
    </row>
    <row r="8" spans="1:5" ht="23.25">
      <c r="A8" s="15">
        <v>7</v>
      </c>
      <c r="B8" s="9" t="str">
        <f>Master!A23</f>
        <v>Coppell I</v>
      </c>
      <c r="C8" s="13">
        <f>Master!B23</f>
        <v>340</v>
      </c>
      <c r="D8" s="13">
        <f>Master!C23</f>
        <v>337</v>
      </c>
      <c r="E8" s="14">
        <f>Master!D23</f>
        <v>677</v>
      </c>
    </row>
    <row r="9" spans="1:5" ht="23.25">
      <c r="A9" s="15">
        <v>8</v>
      </c>
      <c r="B9" s="9" t="str">
        <f>Master!A2</f>
        <v>Midway I</v>
      </c>
      <c r="C9" s="13">
        <f>Master!B2</f>
        <v>349</v>
      </c>
      <c r="D9" s="13">
        <f>Master!C2</f>
        <v>337</v>
      </c>
      <c r="E9" s="14">
        <f>Master!D2</f>
        <v>686</v>
      </c>
    </row>
    <row r="10" spans="1:5" ht="23.25">
      <c r="A10" s="15">
        <v>9</v>
      </c>
      <c r="B10" s="9" t="str">
        <f>Master!F37</f>
        <v>Robert E. Lee</v>
      </c>
      <c r="C10" s="13">
        <f>Master!G37</f>
        <v>342</v>
      </c>
      <c r="D10" s="13">
        <f>Master!H37</f>
        <v>345</v>
      </c>
      <c r="E10" s="14">
        <f>Master!I37</f>
        <v>687</v>
      </c>
    </row>
    <row r="11" spans="1:5" ht="23.25">
      <c r="A11" s="15">
        <v>10</v>
      </c>
      <c r="B11" s="9" t="str">
        <f>Master!A44</f>
        <v>Rockwall</v>
      </c>
      <c r="C11" s="13">
        <f>Master!B44</f>
        <v>364</v>
      </c>
      <c r="D11" s="13">
        <f>Master!C44</f>
        <v>351</v>
      </c>
      <c r="E11" s="14">
        <f>Master!D44</f>
        <v>715</v>
      </c>
    </row>
    <row r="12" spans="1:5" ht="23.25">
      <c r="A12" s="15">
        <v>11</v>
      </c>
      <c r="B12" s="9" t="str">
        <f>Master!K44</f>
        <v>Round Rock</v>
      </c>
      <c r="C12" s="13">
        <f>Master!L44</f>
        <v>363</v>
      </c>
      <c r="D12" s="13">
        <f>Master!M44</f>
        <v>360</v>
      </c>
      <c r="E12" s="14">
        <f>Master!N44</f>
        <v>723</v>
      </c>
    </row>
    <row r="13" spans="1:5" ht="23.25">
      <c r="A13" s="15">
        <v>12</v>
      </c>
      <c r="B13" s="9" t="str">
        <f>Master!K37</f>
        <v>Belton</v>
      </c>
      <c r="C13" s="13">
        <f>Master!L37</f>
        <v>367</v>
      </c>
      <c r="D13" s="13">
        <f>Master!M37</f>
        <v>361</v>
      </c>
      <c r="E13" s="14">
        <f>Master!N37</f>
        <v>728</v>
      </c>
    </row>
    <row r="14" spans="1:5" ht="23.25">
      <c r="A14" s="15">
        <v>13</v>
      </c>
      <c r="B14" s="9" t="str">
        <f>Master!A51</f>
        <v>Copperas Cove</v>
      </c>
      <c r="C14" s="13">
        <f>Master!B51</f>
        <v>397</v>
      </c>
      <c r="D14" s="13">
        <f>Master!C51</f>
        <v>392</v>
      </c>
      <c r="E14" s="14">
        <f>Master!D51</f>
        <v>789</v>
      </c>
    </row>
    <row r="15" spans="1:5" ht="23.25">
      <c r="A15" s="15">
        <v>14</v>
      </c>
      <c r="B15" s="9" t="str">
        <f>Master!F30</f>
        <v>Martin II</v>
      </c>
      <c r="C15" s="13">
        <f>Master!G30</f>
        <v>400</v>
      </c>
      <c r="D15" s="13">
        <f>Master!H30</f>
        <v>408</v>
      </c>
      <c r="E15" s="14">
        <f>Master!I30</f>
        <v>808</v>
      </c>
    </row>
    <row r="16" spans="1:5" ht="23.25">
      <c r="A16" s="15">
        <v>15</v>
      </c>
      <c r="B16" s="9" t="str">
        <f>Master!K9</f>
        <v>Huntsville</v>
      </c>
      <c r="C16" s="13">
        <f>Master!L9</f>
        <v>416</v>
      </c>
      <c r="D16" s="13">
        <f>Master!M9</f>
        <v>399</v>
      </c>
      <c r="E16" s="14">
        <f>Master!N9</f>
        <v>815</v>
      </c>
    </row>
    <row r="17" spans="1:5" ht="23.25">
      <c r="A17" s="15">
        <v>16</v>
      </c>
      <c r="B17" s="9" t="str">
        <f>Master!F2</f>
        <v>Midway II</v>
      </c>
      <c r="C17" s="13">
        <f>Master!G2</f>
        <v>419</v>
      </c>
      <c r="D17" s="13">
        <f>Master!H2</f>
        <v>413</v>
      </c>
      <c r="E17" s="14">
        <f>Master!I2</f>
        <v>832</v>
      </c>
    </row>
    <row r="18" spans="1:5" ht="23.25">
      <c r="A18" s="15">
        <v>17</v>
      </c>
      <c r="B18" s="9" t="str">
        <f>Master!F44</f>
        <v>Cedar Ridge</v>
      </c>
      <c r="C18" s="13">
        <f>Master!G44</f>
        <v>451</v>
      </c>
      <c r="D18" s="13">
        <f>Master!H44</f>
        <v>428</v>
      </c>
      <c r="E18" s="14">
        <f>Master!I44</f>
        <v>879</v>
      </c>
    </row>
    <row r="19" spans="1:5" ht="23.25">
      <c r="A19" s="15">
        <v>18</v>
      </c>
      <c r="B19" s="9" t="str">
        <f>Master!F9</f>
        <v>RR McNeil</v>
      </c>
      <c r="C19" s="13">
        <f>Master!G9</f>
        <v>461</v>
      </c>
      <c r="D19" s="13">
        <f>Master!H9</f>
        <v>464</v>
      </c>
      <c r="E19" s="14">
        <f>Master!I9</f>
        <v>925</v>
      </c>
    </row>
    <row r="20" spans="1:5" ht="23.25">
      <c r="A20" s="15">
        <v>19</v>
      </c>
      <c r="B20" s="9" t="str">
        <f>Master!F23</f>
        <v>Coppell II</v>
      </c>
      <c r="C20" s="13">
        <f>Master!G23</f>
        <v>368</v>
      </c>
      <c r="D20" s="13">
        <f>Master!H23</f>
        <v>584</v>
      </c>
      <c r="E20" s="14">
        <f>Master!I23</f>
        <v>952</v>
      </c>
    </row>
    <row r="21" spans="1:5" ht="23.25">
      <c r="A21" s="15">
        <v>20</v>
      </c>
      <c r="B21" s="9" t="str">
        <f>Master!F51</f>
        <v>Ellison</v>
      </c>
      <c r="C21" s="13">
        <f>Master!G51</f>
        <v>462</v>
      </c>
      <c r="D21" s="13">
        <f>Master!H51</f>
        <v>517</v>
      </c>
      <c r="E21" s="14">
        <f>Master!I51</f>
        <v>979</v>
      </c>
    </row>
    <row r="22" spans="1:5" ht="15">
      <c r="A22"/>
      <c r="B22"/>
      <c r="C22"/>
      <c r="D22"/>
      <c r="E22"/>
    </row>
    <row r="23" spans="1:5" ht="15">
      <c r="A23"/>
      <c r="B23"/>
      <c r="C23"/>
      <c r="D23"/>
      <c r="E23"/>
    </row>
    <row r="30" ht="15" customHeight="1"/>
  </sheetData>
  <sheetProtection/>
  <printOptions/>
  <pageMargins left="0.75" right="0.75" top="1" bottom="1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selection activeCell="C122" sqref="C122"/>
    </sheetView>
  </sheetViews>
  <sheetFormatPr defaultColWidth="8.88671875" defaultRowHeight="15"/>
  <cols>
    <col min="1" max="1" width="16.88671875" style="0" customWidth="1"/>
    <col min="2" max="2" width="14.21484375" style="0" customWidth="1"/>
    <col min="3" max="3" width="15.5546875" style="0" customWidth="1"/>
  </cols>
  <sheetData>
    <row r="1" spans="1:3" ht="15.75">
      <c r="A1" s="16" t="s">
        <v>3</v>
      </c>
      <c r="B1" s="16" t="s">
        <v>4</v>
      </c>
      <c r="C1" s="16" t="s">
        <v>10</v>
      </c>
    </row>
    <row r="2" spans="1:3" ht="15">
      <c r="A2" t="str">
        <f>IF(Individual!B2="","",Individual!B2)</f>
        <v>Hailee Cooper</v>
      </c>
      <c r="B2" t="str">
        <f>IF(Individual!C2="","",Individual!C2)</f>
        <v>Montgomery</v>
      </c>
      <c r="C2" t="s">
        <v>144</v>
      </c>
    </row>
    <row r="3" spans="1:3" ht="15">
      <c r="A3" t="str">
        <f>IF(Individual!B3="","",Individual!B3)</f>
        <v>Trinity King</v>
      </c>
      <c r="B3" t="str">
        <f>IF(Individual!C3="","",Individual!C3)</f>
        <v>Martin I</v>
      </c>
      <c r="C3" t="s">
        <v>145</v>
      </c>
    </row>
    <row r="4" spans="1:3" ht="15">
      <c r="A4" t="str">
        <f>IF(Individual!B4="","",Individual!B4)</f>
        <v>Amelia McKee</v>
      </c>
      <c r="B4" t="str">
        <f>IF(Individual!C4="","",Individual!C4)</f>
        <v>Klein Oak</v>
      </c>
      <c r="C4" t="s">
        <v>146</v>
      </c>
    </row>
    <row r="5" spans="1:3" ht="15">
      <c r="A5" t="str">
        <f>IF(Individual!B5="","",Individual!B5)</f>
        <v>Meagan Pistone</v>
      </c>
      <c r="B5" t="str">
        <f>IF(Individual!C5="","",Individual!C5)</f>
        <v>Montgomery</v>
      </c>
      <c r="C5" t="s">
        <v>147</v>
      </c>
    </row>
    <row r="6" spans="1:3" ht="15">
      <c r="A6" t="str">
        <f>IF(Individual!B6="","",Individual!B6)</f>
        <v>Lily Gulley</v>
      </c>
      <c r="B6" t="str">
        <f>IF(Individual!C6="","",Individual!C6)</f>
        <v>Round Rock</v>
      </c>
      <c r="C6" t="s">
        <v>148</v>
      </c>
    </row>
    <row r="7" spans="1:3" ht="15">
      <c r="A7" t="str">
        <f>IF(Individual!B7="","",Individual!B7)</f>
        <v>Madison Freeman-Klein</v>
      </c>
      <c r="B7" t="str">
        <f>IF(Individual!C7="","",Individual!C7)</f>
        <v>Medalists</v>
      </c>
      <c r="C7" t="s">
        <v>149</v>
      </c>
    </row>
    <row r="8" spans="1:3" ht="15">
      <c r="A8" t="str">
        <f>IF(Individual!B8="","",Individual!B8)</f>
        <v>Karina Benavides</v>
      </c>
      <c r="B8" t="str">
        <f>IF(Individual!C8="","",Individual!C8)</f>
        <v>Woodlands Red</v>
      </c>
      <c r="C8" t="s">
        <v>150</v>
      </c>
    </row>
    <row r="9" spans="1:3" ht="15">
      <c r="A9" t="str">
        <f>IF(Individual!B9="","",Individual!B9)</f>
        <v>Hana Bowman</v>
      </c>
      <c r="B9" t="str">
        <f>IF(Individual!C9="","",Individual!C9)</f>
        <v>Woodlands Red</v>
      </c>
      <c r="C9" t="s">
        <v>151</v>
      </c>
    </row>
    <row r="10" spans="1:2" ht="15">
      <c r="A10" t="e">
        <f>IF(Individual!#REF!="","",Individual!#REF!)</f>
        <v>#REF!</v>
      </c>
      <c r="B10" t="e">
        <f>IF(Individual!#REF!="","",Individual!#REF!)</f>
        <v>#REF!</v>
      </c>
    </row>
    <row r="11" spans="1:2" ht="15">
      <c r="A11" t="e">
        <f>IF(Individual!#REF!="","",Individual!#REF!)</f>
        <v>#REF!</v>
      </c>
      <c r="B11" t="e">
        <f>IF(Individual!#REF!="","",Individual!#REF!)</f>
        <v>#REF!</v>
      </c>
    </row>
    <row r="12" spans="1:3" ht="15">
      <c r="A12" t="str">
        <f>IF(Individual!B10="","",Individual!B10)</f>
        <v>Daira Moreno</v>
      </c>
      <c r="B12" t="str">
        <f>IF(Individual!C10="","",Individual!C10)</f>
        <v>Woodlands Green</v>
      </c>
      <c r="C12" t="s">
        <v>152</v>
      </c>
    </row>
    <row r="13" spans="1:3" ht="15">
      <c r="A13" t="str">
        <f>IF(Individual!B11="","",Individual!B11)</f>
        <v>Kenlie Barrett</v>
      </c>
      <c r="B13" t="str">
        <f>IF(Individual!C11="","",Individual!C11)</f>
        <v>Woodlands Red</v>
      </c>
      <c r="C13" t="s">
        <v>153</v>
      </c>
    </row>
    <row r="14" spans="1:3" ht="15">
      <c r="A14" t="str">
        <f>IF(Individual!B12="","",Individual!B12)</f>
        <v>Julia Garcia</v>
      </c>
      <c r="B14" t="str">
        <f>IF(Individual!C12="","",Individual!C12)</f>
        <v>Belton</v>
      </c>
      <c r="C14" t="s">
        <v>155</v>
      </c>
    </row>
    <row r="15" spans="1:3" ht="15">
      <c r="A15" t="str">
        <f>IF(Individual!B13="","",Individual!B13)</f>
        <v>Jackie Moreno</v>
      </c>
      <c r="B15" t="str">
        <f>IF(Individual!C13="","",Individual!C13)</f>
        <v>Martin I</v>
      </c>
      <c r="C15" t="s">
        <v>154</v>
      </c>
    </row>
    <row r="16" spans="1:3" ht="15">
      <c r="A16" t="str">
        <f>IF(Individual!B14="","",Individual!B14)</f>
        <v>Sloane Bennett</v>
      </c>
      <c r="B16" t="str">
        <f>IF(Individual!C14="","",Individual!C14)</f>
        <v>Oak Ridge</v>
      </c>
      <c r="C16" t="s">
        <v>156</v>
      </c>
    </row>
    <row r="17" spans="1:3" ht="15">
      <c r="A17" t="str">
        <f>IF(Individual!B15="","",Individual!B15)</f>
        <v>Iliana Stowers</v>
      </c>
      <c r="B17" t="str">
        <f>IF(Individual!C15="","",Individual!C15)</f>
        <v>Montgomery</v>
      </c>
      <c r="C17" t="s">
        <v>157</v>
      </c>
    </row>
    <row r="18" spans="1:3" ht="15">
      <c r="A18" t="str">
        <f>IF(Individual!B16="","",Individual!B16)</f>
        <v>Remington Isaac</v>
      </c>
      <c r="B18" t="str">
        <f>IF(Individual!C16="","",Individual!C16)</f>
        <v>Montgomery</v>
      </c>
      <c r="C18" t="s">
        <v>158</v>
      </c>
    </row>
    <row r="19" spans="1:3" ht="15">
      <c r="A19" t="str">
        <f>IF(Individual!B17="","",Individual!B17)</f>
        <v>Avery Blake</v>
      </c>
      <c r="B19" t="str">
        <f>IF(Individual!C17="","",Individual!C17)</f>
        <v>Woodlands Red</v>
      </c>
      <c r="C19" t="s">
        <v>159</v>
      </c>
    </row>
    <row r="20" spans="1:3" ht="15">
      <c r="A20" t="str">
        <f>IF(Individual!B18="","",Individual!B18)</f>
        <v>Sydney McConnell</v>
      </c>
      <c r="B20" t="str">
        <f>IF(Individual!C18="","",Individual!C18)</f>
        <v>Robert E. Lee</v>
      </c>
      <c r="C20" t="s">
        <v>160</v>
      </c>
    </row>
    <row r="21" spans="1:3" ht="15">
      <c r="A21" t="str">
        <f>IF(Individual!B19="","",Individual!B19)</f>
        <v>Madison Silva-Hendrickson</v>
      </c>
      <c r="B21" t="str">
        <f>IF(Individual!C19="","",Individual!C19)</f>
        <v>Medalists</v>
      </c>
      <c r="C21" t="s">
        <v>161</v>
      </c>
    </row>
    <row r="22" spans="1:3" ht="15">
      <c r="A22" t="str">
        <f>IF(Individual!B20="","",Individual!B20)</f>
        <v>Annaka Watts</v>
      </c>
      <c r="B22" t="str">
        <f>IF(Individual!C20="","",Individual!C20)</f>
        <v>Robert E. Lee</v>
      </c>
      <c r="C22" t="s">
        <v>162</v>
      </c>
    </row>
    <row r="23" spans="1:3" ht="15">
      <c r="A23" t="str">
        <f>IF(Individual!B21="","",Individual!B21)</f>
        <v>Ava Bruner</v>
      </c>
      <c r="B23" t="str">
        <f>IF(Individual!C21="","",Individual!C21)</f>
        <v>Woodlands Red</v>
      </c>
      <c r="C23" t="s">
        <v>158</v>
      </c>
    </row>
    <row r="24" spans="1:3" ht="15">
      <c r="A24" t="str">
        <f>IF(Individual!B22="","",Individual!B22)</f>
        <v>Samantha Salcedo</v>
      </c>
      <c r="B24" t="str">
        <f>IF(Individual!C22="","",Individual!C22)</f>
        <v>Woodlands Green</v>
      </c>
      <c r="C24" t="s">
        <v>159</v>
      </c>
    </row>
    <row r="25" spans="1:3" ht="15">
      <c r="A25" t="str">
        <f>IF(Individual!B23="","",Individual!B23)</f>
        <v>Eubin Shim</v>
      </c>
      <c r="B25" t="str">
        <f>IF(Individual!C23="","",Individual!C23)</f>
        <v>Midway I</v>
      </c>
      <c r="C25" t="s">
        <v>160</v>
      </c>
    </row>
    <row r="26" spans="1:3" ht="15">
      <c r="A26" t="str">
        <f>IF(Individual!B24="","",Individual!B24)</f>
        <v>Emily Gill - Montgomery</v>
      </c>
      <c r="B26" t="str">
        <f>IF(Individual!C24="","",Individual!C24)</f>
        <v>Medalists</v>
      </c>
      <c r="C26" t="s">
        <v>161</v>
      </c>
    </row>
    <row r="27" spans="1:3" ht="15">
      <c r="A27" t="str">
        <f>IF(Individual!B25="","",Individual!B25)</f>
        <v>Sarah Chung</v>
      </c>
      <c r="B27" t="str">
        <f>IF(Individual!C25="","",Individual!C25)</f>
        <v>Midway I</v>
      </c>
      <c r="C27" t="s">
        <v>162</v>
      </c>
    </row>
    <row r="28" spans="1:3" ht="15">
      <c r="A28" t="str">
        <f>IF(Individual!B26="","",Individual!B26)</f>
        <v>Chelsea Romas</v>
      </c>
      <c r="B28" t="str">
        <f>IF(Individual!C26="","",Individual!C26)</f>
        <v>Coppell I</v>
      </c>
      <c r="C28" t="s">
        <v>149</v>
      </c>
    </row>
    <row r="29" spans="1:3" ht="15">
      <c r="A29" t="str">
        <f>IF(Individual!B27="","",Individual!B27)</f>
        <v>Avery Bryant</v>
      </c>
      <c r="B29" t="str">
        <f>IF(Individual!C27="","",Individual!C27)</f>
        <v>Klein Oak</v>
      </c>
      <c r="C29" t="s">
        <v>150</v>
      </c>
    </row>
    <row r="30" spans="1:2" ht="15">
      <c r="A30" t="e">
        <f>IF(Individual!#REF!="","",Individual!#REF!)</f>
        <v>#REF!</v>
      </c>
      <c r="B30" t="e">
        <f>IF(Individual!#REF!="","",Individual!#REF!)</f>
        <v>#REF!</v>
      </c>
    </row>
    <row r="31" spans="1:2" ht="15">
      <c r="A31" t="e">
        <f>IF(Individual!#REF!="","",Individual!#REF!)</f>
        <v>#REF!</v>
      </c>
      <c r="B31" t="e">
        <f>IF(Individual!#REF!="","",Individual!#REF!)</f>
        <v>#REF!</v>
      </c>
    </row>
    <row r="32" spans="1:3" ht="15">
      <c r="A32" t="str">
        <f>IF(Individual!B28="","",Individual!B28)</f>
        <v>Blayke Van Houten</v>
      </c>
      <c r="B32" t="str">
        <f>IF(Individual!C28="","",Individual!C28)</f>
        <v>Oak Ridge</v>
      </c>
      <c r="C32" t="s">
        <v>151</v>
      </c>
    </row>
    <row r="33" spans="1:3" ht="15">
      <c r="A33" t="str">
        <f>IF(Individual!B29="","",Individual!B29)</f>
        <v>Cameron Newhouse</v>
      </c>
      <c r="B33" t="str">
        <f>IF(Individual!C29="","",Individual!C29)</f>
        <v>Montgomery</v>
      </c>
      <c r="C33" t="s">
        <v>163</v>
      </c>
    </row>
    <row r="34" spans="1:3" ht="15">
      <c r="A34" t="str">
        <f>IF(Individual!B30="","",Individual!B30)</f>
        <v>Rebecca Cantu</v>
      </c>
      <c r="B34" t="str">
        <f>IF(Individual!C30="","",Individual!C30)</f>
        <v>Martin I</v>
      </c>
      <c r="C34" t="s">
        <v>152</v>
      </c>
    </row>
    <row r="35" spans="1:3" ht="15">
      <c r="A35" t="str">
        <f>IF(Individual!B31="","",Individual!B31)</f>
        <v>Cheyenne Sowda</v>
      </c>
      <c r="B35" t="str">
        <f>IF(Individual!C31="","",Individual!C31)</f>
        <v>Woodlands Green</v>
      </c>
      <c r="C35" t="s">
        <v>158</v>
      </c>
    </row>
    <row r="36" spans="1:3" ht="15">
      <c r="A36" t="str">
        <f>IF(Individual!B32="","",Individual!B32)</f>
        <v>Elle Fox</v>
      </c>
      <c r="B36" t="str">
        <f>IF(Individual!C32="","",Individual!C32)</f>
        <v>Copperas Cove</v>
      </c>
      <c r="C36" t="s">
        <v>159</v>
      </c>
    </row>
    <row r="37" spans="1:3" ht="15">
      <c r="A37" t="str">
        <f>IF(Individual!B33="","",Individual!B33)</f>
        <v>Madi Smith</v>
      </c>
      <c r="B37" t="str">
        <f>IF(Individual!C33="","",Individual!C33)</f>
        <v>Oak Ridge</v>
      </c>
      <c r="C37" t="s">
        <v>160</v>
      </c>
    </row>
    <row r="38" spans="1:3" ht="15">
      <c r="A38" t="str">
        <f>IF(Individual!B34="","",Individual!B34)</f>
        <v>Alexis Jones</v>
      </c>
      <c r="B38" t="str">
        <f>IF(Individual!C34="","",Individual!C34)</f>
        <v>Belton</v>
      </c>
      <c r="C38" t="s">
        <v>161</v>
      </c>
    </row>
    <row r="39" spans="1:3" ht="15">
      <c r="A39" t="str">
        <f>IF(Individual!B35="","",Individual!B35)</f>
        <v>Janane Tan</v>
      </c>
      <c r="B39" t="str">
        <f>IF(Individual!C35="","",Individual!C35)</f>
        <v>Coppell I</v>
      </c>
      <c r="C39" t="s">
        <v>162</v>
      </c>
    </row>
    <row r="40" spans="1:3" ht="15">
      <c r="A40" t="str">
        <f>IF(Individual!B36="","",Individual!B36)</f>
        <v>Jules Arnett</v>
      </c>
      <c r="B40" t="str">
        <f>IF(Individual!C36="","",Individual!C36)</f>
        <v>Midway I</v>
      </c>
      <c r="C40" t="s">
        <v>164</v>
      </c>
    </row>
    <row r="41" spans="1:3" ht="15">
      <c r="A41" t="str">
        <f>IF(Individual!B37="","",Individual!B37)</f>
        <v>Carolina Mendes</v>
      </c>
      <c r="B41" t="str">
        <f>IF(Individual!C37="","",Individual!C37)</f>
        <v>Klein Oak</v>
      </c>
      <c r="C41" t="s">
        <v>165</v>
      </c>
    </row>
    <row r="42" spans="1:3" ht="15">
      <c r="A42" t="str">
        <f>IF(Individual!B38="","",Individual!B38)</f>
        <v>Raelynn Hardgrave</v>
      </c>
      <c r="B42" t="str">
        <f>IF(Individual!C38="","",Individual!C38)</f>
        <v>Oak Ridge</v>
      </c>
      <c r="C42" t="s">
        <v>166</v>
      </c>
    </row>
    <row r="43" spans="1:3" ht="15">
      <c r="A43" t="str">
        <f>IF(Individual!B39="","",Individual!B39)</f>
        <v>Shelby Allen</v>
      </c>
      <c r="B43" t="str">
        <f>IF(Individual!C39="","",Individual!C39)</f>
        <v>Rockwall</v>
      </c>
      <c r="C43" t="s">
        <v>167</v>
      </c>
    </row>
    <row r="44" spans="1:3" ht="15">
      <c r="A44" t="str">
        <f>IF(Individual!B40="","",Individual!B40)</f>
        <v>Megan Fietz</v>
      </c>
      <c r="B44" t="str">
        <f>IF(Individual!C40="","",Individual!C40)</f>
        <v>Coppell I</v>
      </c>
      <c r="C44" t="s">
        <v>168</v>
      </c>
    </row>
    <row r="45" spans="1:3" ht="15">
      <c r="A45" t="str">
        <f>IF(Individual!B41="","",Individual!B41)</f>
        <v>Hollie James</v>
      </c>
      <c r="B45" t="str">
        <f>IF(Individual!C41="","",Individual!C41)</f>
        <v>Rockwall</v>
      </c>
      <c r="C45" t="s">
        <v>162</v>
      </c>
    </row>
    <row r="46" spans="1:3" ht="15">
      <c r="A46" t="str">
        <f>IF(Individual!B42="","",Individual!B42)</f>
        <v>Courtney Gisburne</v>
      </c>
      <c r="B46" t="str">
        <f>IF(Individual!C42="","",Individual!C42)</f>
        <v>Martin I</v>
      </c>
      <c r="C46" t="s">
        <v>163</v>
      </c>
    </row>
    <row r="47" spans="1:3" ht="15">
      <c r="A47" t="str">
        <f>IF(Individual!B43="","",Individual!B43)</f>
        <v>Alyson Immanivong</v>
      </c>
      <c r="B47" t="str">
        <f>IF(Individual!C43="","",Individual!C43)</f>
        <v>Coppell I</v>
      </c>
      <c r="C47" t="s">
        <v>152</v>
      </c>
    </row>
    <row r="48" spans="1:3" ht="15">
      <c r="A48" t="str">
        <f>IF(Individual!B44="","",Individual!B44)</f>
        <v>Alexis Morris</v>
      </c>
      <c r="B48" t="str">
        <f>IF(Individual!C44="","",Individual!C44)</f>
        <v>Rockwall</v>
      </c>
      <c r="C48" t="s">
        <v>169</v>
      </c>
    </row>
    <row r="49" spans="1:3" ht="15">
      <c r="A49" t="str">
        <f>IF(Individual!B45="","",Individual!B45)</f>
        <v>Jamie Jun</v>
      </c>
      <c r="B49" t="str">
        <f>IF(Individual!C45="","",Individual!C45)</f>
        <v>Coppell I</v>
      </c>
      <c r="C49" t="s">
        <v>170</v>
      </c>
    </row>
    <row r="50" spans="1:3" ht="15">
      <c r="A50" t="str">
        <f>IF(Individual!B46="","",Individual!B46)</f>
        <v>Julianna Capacho</v>
      </c>
      <c r="B50" t="str">
        <f>IF(Individual!C46="","",Individual!C46)</f>
        <v>Woodlands Green</v>
      </c>
      <c r="C50" t="s">
        <v>164</v>
      </c>
    </row>
    <row r="51" spans="1:2" ht="15">
      <c r="A51" t="e">
        <f>IF(Individual!#REF!="","",Individual!#REF!)</f>
        <v>#REF!</v>
      </c>
      <c r="B51" t="e">
        <f>IF(Individual!#REF!="","",Individual!#REF!)</f>
        <v>#REF!</v>
      </c>
    </row>
    <row r="52" spans="1:3" ht="15">
      <c r="A52" t="str">
        <f>IF(Individual!B47="","",Individual!B47)</f>
        <v>Saxja Bush</v>
      </c>
      <c r="B52" t="str">
        <f>IF(Individual!C47="","",Individual!C47)</f>
        <v>Klein Oak</v>
      </c>
      <c r="C52" t="s">
        <v>165</v>
      </c>
    </row>
    <row r="53" spans="1:3" ht="15">
      <c r="A53" t="str">
        <f>IF(Individual!B48="","",Individual!B48)</f>
        <v>Sophia Briceno</v>
      </c>
      <c r="B53" t="str">
        <f>IF(Individual!C48="","",Individual!C48)</f>
        <v>Woodlands Green</v>
      </c>
      <c r="C53" t="s">
        <v>166</v>
      </c>
    </row>
    <row r="54" spans="1:3" ht="15">
      <c r="A54" t="str">
        <f>IF(Individual!B49="","",Individual!B49)</f>
        <v>Bethany Rocha</v>
      </c>
      <c r="B54" t="str">
        <f>IF(Individual!C49="","",Individual!C49)</f>
        <v>Robert E. Lee</v>
      </c>
      <c r="C54" t="s">
        <v>167</v>
      </c>
    </row>
    <row r="55" spans="1:3" ht="15">
      <c r="A55" t="str">
        <f>IF(Individual!B50="","",Individual!B50)</f>
        <v>Emily Hunt</v>
      </c>
      <c r="B55" t="str">
        <f>IF(Individual!C50="","",Individual!C50)</f>
        <v>Coppell II</v>
      </c>
      <c r="C55" t="s">
        <v>168</v>
      </c>
    </row>
    <row r="56" spans="1:3" ht="15">
      <c r="A56" t="str">
        <f>IF(Individual!B51="","",Individual!B51)</f>
        <v>Alex Walraven</v>
      </c>
      <c r="B56" t="str">
        <f>IF(Individual!C51="","",Individual!C51)</f>
        <v>Coppell II</v>
      </c>
      <c r="C56" t="s">
        <v>158</v>
      </c>
    </row>
    <row r="57" spans="1:3" ht="15">
      <c r="A57" t="str">
        <f>IF(Individual!B52="","",Individual!B52)</f>
        <v>Kayla McFall</v>
      </c>
      <c r="B57" t="str">
        <f>IF(Individual!C52="","",Individual!C52)</f>
        <v>Ellison</v>
      </c>
      <c r="C57" t="s">
        <v>159</v>
      </c>
    </row>
    <row r="58" spans="1:3" ht="15">
      <c r="A58" t="str">
        <f>IF(Individual!B53="","",Individual!B53)</f>
        <v>Savannah Wilder</v>
      </c>
      <c r="B58" t="str">
        <f>IF(Individual!C53="","",Individual!C53)</f>
        <v>Round Rock</v>
      </c>
      <c r="C58" t="s">
        <v>160</v>
      </c>
    </row>
    <row r="59" spans="1:3" ht="15">
      <c r="A59" t="str">
        <f>IF(Individual!B54="","",Individual!B54)</f>
        <v>Abby Hooks</v>
      </c>
      <c r="B59" t="str">
        <f>IF(Individual!C54="","",Individual!C54)</f>
        <v>Huntsville</v>
      </c>
      <c r="C59" t="s">
        <v>161</v>
      </c>
    </row>
    <row r="60" spans="1:3" ht="15">
      <c r="A60" t="str">
        <f>IF(Individual!B55="","",Individual!B55)</f>
        <v>Hallie Anderson</v>
      </c>
      <c r="B60" t="str">
        <f>IF(Individual!C55="","",Individual!C55)</f>
        <v>Martin II</v>
      </c>
      <c r="C60" t="s">
        <v>171</v>
      </c>
    </row>
    <row r="61" spans="1:3" ht="15">
      <c r="A61" t="str">
        <f>IF(Individual!B56="","",Individual!B56)</f>
        <v>Adele Samson</v>
      </c>
      <c r="B61" t="str">
        <f>IF(Individual!C56="","",Individual!C56)</f>
        <v>Robert E. Lee</v>
      </c>
      <c r="C61" t="s">
        <v>171</v>
      </c>
    </row>
    <row r="62" spans="1:3" ht="15">
      <c r="A62" t="str">
        <f>IF(Individual!B57="","",Individual!B57)</f>
        <v>Maddie Miller</v>
      </c>
      <c r="B62" t="str">
        <f>IF(Individual!C57="","",Individual!C57)</f>
        <v>Copperas Cove</v>
      </c>
      <c r="C62" t="s">
        <v>171</v>
      </c>
    </row>
    <row r="63" spans="1:3" ht="15">
      <c r="A63" t="str">
        <f>IF(Individual!B58="","",Individual!B58)</f>
        <v>Joscelin Zapoli</v>
      </c>
      <c r="B63" t="str">
        <f>IF(Individual!C58="","",Individual!C58)</f>
        <v>Huntsville</v>
      </c>
      <c r="C63" t="s">
        <v>169</v>
      </c>
    </row>
    <row r="64" spans="1:3" ht="15">
      <c r="A64" t="str">
        <f>IF(Individual!B59="","",Individual!B59)</f>
        <v>Dezy Jimenez</v>
      </c>
      <c r="B64" t="str">
        <f>IF(Individual!C59="","",Individual!C59)</f>
        <v>Midway I</v>
      </c>
      <c r="C64" t="s">
        <v>169</v>
      </c>
    </row>
    <row r="65" spans="1:3" ht="15">
      <c r="A65" t="str">
        <f>IF(Individual!B60="","",Individual!B60)</f>
        <v>Chloe Stoever</v>
      </c>
      <c r="B65" t="str">
        <f>IF(Individual!C60="","",Individual!C60)</f>
        <v>Round Rock</v>
      </c>
      <c r="C65" t="s">
        <v>170</v>
      </c>
    </row>
    <row r="66" spans="1:2" ht="15">
      <c r="A66" t="e">
        <f>IF(Individual!#REF!="","",Individual!#REF!)</f>
        <v>#REF!</v>
      </c>
      <c r="B66" t="e">
        <f>IF(Individual!#REF!="","",Individual!#REF!)</f>
        <v>#REF!</v>
      </c>
    </row>
    <row r="67" spans="1:3" ht="15">
      <c r="A67" t="str">
        <f>IF(Individual!B61="","",Individual!B61)</f>
        <v>Meredith Dekeratry</v>
      </c>
      <c r="B67" t="str">
        <f>IF(Individual!C61="","",Individual!C61)</f>
        <v>Cedar Ridge</v>
      </c>
      <c r="C67" t="s">
        <v>169</v>
      </c>
    </row>
    <row r="68" spans="1:3" ht="15">
      <c r="A68" t="str">
        <f>IF(Individual!B62="","",Individual!B62)</f>
        <v>Tatum Jund-Hendrickson</v>
      </c>
      <c r="B68" t="str">
        <f>IF(Individual!C62="","",Individual!C62)</f>
        <v>Medalists</v>
      </c>
      <c r="C68" t="s">
        <v>170</v>
      </c>
    </row>
    <row r="69" spans="1:3" ht="15">
      <c r="A69" t="str">
        <f>IF(Individual!B63="","",Individual!B63)</f>
        <v>Kate Montrevil</v>
      </c>
      <c r="B69" t="str">
        <f>IF(Individual!C63="","",Individual!C63)</f>
        <v>Round Rock</v>
      </c>
      <c r="C69" t="s">
        <v>144</v>
      </c>
    </row>
    <row r="70" spans="1:3" ht="15">
      <c r="A70" t="str">
        <f>IF(Individual!B64="","",Individual!B64)</f>
        <v>Riley Johnson</v>
      </c>
      <c r="B70" t="str">
        <f>IF(Individual!C64="","",Individual!C64)</f>
        <v>Rockwall</v>
      </c>
      <c r="C70" t="s">
        <v>145</v>
      </c>
    </row>
    <row r="71" spans="1:3" ht="15">
      <c r="A71" t="str">
        <f>IF(Individual!B65="","",Individual!B65)</f>
        <v>Jaylin Williamson</v>
      </c>
      <c r="B71" t="str">
        <f>IF(Individual!C65="","",Individual!C65)</f>
        <v>Belton</v>
      </c>
      <c r="C71" t="s">
        <v>146</v>
      </c>
    </row>
    <row r="72" spans="1:3" ht="15">
      <c r="A72" t="str">
        <f>IF(Individual!B66="","",Individual!B66)</f>
        <v>Natalie Owings-Hendrickson</v>
      </c>
      <c r="B72" t="str">
        <f>IF(Individual!C66="","",Individual!C66)</f>
        <v>Medalists</v>
      </c>
      <c r="C72" t="s">
        <v>147</v>
      </c>
    </row>
    <row r="73" spans="1:3" ht="15">
      <c r="A73" t="str">
        <f>IF(Individual!B67="","",Individual!B67)</f>
        <v>Charlotte Hackney</v>
      </c>
      <c r="B73" t="str">
        <f>IF(Individual!C67="","",Individual!C67)</f>
        <v>Robert E. Lee</v>
      </c>
      <c r="C73" t="s">
        <v>148</v>
      </c>
    </row>
    <row r="74" spans="1:3" ht="15">
      <c r="A74" t="str">
        <f>IF(Individual!B68="","",Individual!B68)</f>
        <v>Courtney Peterson</v>
      </c>
      <c r="B74" t="str">
        <f>IF(Individual!C68="","",Individual!C68)</f>
        <v>Martin II</v>
      </c>
      <c r="C74" t="s">
        <v>149</v>
      </c>
    </row>
    <row r="75" spans="1:3" ht="15">
      <c r="A75" t="str">
        <f>IF(Individual!B69="","",Individual!B69)</f>
        <v>Kara Hughlett</v>
      </c>
      <c r="B75" t="str">
        <f>IF(Individual!C69="","",Individual!C69)</f>
        <v>Midway II</v>
      </c>
      <c r="C75" t="s">
        <v>150</v>
      </c>
    </row>
    <row r="76" spans="1:2" ht="15">
      <c r="A76" t="e">
        <f>IF(Individual!#REF!="","",Individual!#REF!)</f>
        <v>#REF!</v>
      </c>
      <c r="B76" t="e">
        <f>IF(Individual!#REF!="","",Individual!#REF!)</f>
        <v>#REF!</v>
      </c>
    </row>
    <row r="77" spans="1:3" ht="15">
      <c r="A77" t="str">
        <f>IF(Individual!B70="","",Individual!B70)</f>
        <v>Maddie Martinez</v>
      </c>
      <c r="B77" t="str">
        <f>IF(Individual!C70="","",Individual!C70)</f>
        <v>Midway II</v>
      </c>
      <c r="C77" t="s">
        <v>151</v>
      </c>
    </row>
    <row r="78" spans="1:3" ht="15">
      <c r="A78" t="str">
        <f>IF(Individual!B71="","",Individual!B71)</f>
        <v>Julia Farrar-Klein</v>
      </c>
      <c r="B78" t="str">
        <f>IF(Individual!C71="","",Individual!C71)</f>
        <v>Medalists</v>
      </c>
      <c r="C78" t="s">
        <v>163</v>
      </c>
    </row>
    <row r="79" spans="1:3" ht="15">
      <c r="A79" t="str">
        <f>IF(Individual!B72="","",Individual!B72)</f>
        <v>Carly Nelson</v>
      </c>
      <c r="B79" t="str">
        <f>IF(Individual!C72="","",Individual!C72)</f>
        <v>Copperas Cove</v>
      </c>
      <c r="C79" t="s">
        <v>152</v>
      </c>
    </row>
    <row r="80" spans="1:3" ht="15">
      <c r="A80" t="str">
        <f>IF(Individual!B73="","",Individual!B73)</f>
        <v>Lordyn Linnstaedter</v>
      </c>
      <c r="B80" t="str">
        <f>IF(Individual!C73="","",Individual!C73)</f>
        <v>Lorena</v>
      </c>
      <c r="C80" t="s">
        <v>164</v>
      </c>
    </row>
    <row r="81" spans="1:3" ht="15">
      <c r="A81" t="str">
        <f>IF(Individual!B74="","",Individual!B74)</f>
        <v>Shalyn Mobley</v>
      </c>
      <c r="B81" t="str">
        <f>IF(Individual!C74="","",Individual!C74)</f>
        <v>Cedar Ridge</v>
      </c>
      <c r="C81" t="s">
        <v>165</v>
      </c>
    </row>
    <row r="82" spans="1:3" ht="15">
      <c r="A82" t="str">
        <f>IF(Individual!B75="","",Individual!B75)</f>
        <v>Savannah Keith</v>
      </c>
      <c r="B82" t="str">
        <f>IF(Individual!C75="","",Individual!C75)</f>
        <v>Martin II</v>
      </c>
      <c r="C82" t="s">
        <v>166</v>
      </c>
    </row>
    <row r="83" spans="1:3" ht="15">
      <c r="A83" t="str">
        <f>IF(Individual!B76="","",Individual!B76)</f>
        <v>Hannah Densman</v>
      </c>
      <c r="B83" t="str">
        <f>IF(Individual!C76="","",Individual!C76)</f>
        <v>Midway I</v>
      </c>
      <c r="C83" t="s">
        <v>167</v>
      </c>
    </row>
    <row r="84" spans="1:3" ht="15">
      <c r="A84" t="str">
        <f>IF(Individual!B77="","",Individual!B77)</f>
        <v>Kailey Baldree</v>
      </c>
      <c r="B84" t="str">
        <f>IF(Individual!C77="","",Individual!C77)</f>
        <v>Martin II</v>
      </c>
      <c r="C84" t="s">
        <v>168</v>
      </c>
    </row>
    <row r="85" spans="1:3" ht="15">
      <c r="A85" t="str">
        <f>IF(Individual!B78="","",Individual!B78)</f>
        <v>Brooklyn Winkler</v>
      </c>
      <c r="B85" t="str">
        <f>IF(Individual!C78="","",Individual!C78)</f>
        <v>Belton</v>
      </c>
      <c r="C85" t="s">
        <v>153</v>
      </c>
    </row>
    <row r="86" spans="1:3" ht="15">
      <c r="A86" t="str">
        <f>IF(Individual!B79="","",Individual!B79)</f>
        <v>Chloe Barnett</v>
      </c>
      <c r="B86" t="str">
        <f>IF(Individual!C79="","",Individual!C79)</f>
        <v>Midway II</v>
      </c>
      <c r="C86" t="s">
        <v>155</v>
      </c>
    </row>
    <row r="87" spans="1:3" ht="15">
      <c r="A87" t="str">
        <f>IF(Individual!B80="","",Individual!B80)</f>
        <v>Grace Pohl</v>
      </c>
      <c r="B87" t="str">
        <f>IF(Individual!C80="","",Individual!C80)</f>
        <v>Belton</v>
      </c>
      <c r="C87" t="s">
        <v>154</v>
      </c>
    </row>
    <row r="88" spans="1:3" ht="15">
      <c r="A88" t="str">
        <f>IF(Individual!B81="","",Individual!B81)</f>
        <v>Ari Hosek</v>
      </c>
      <c r="B88" t="str">
        <f>IF(Individual!C81="","",Individual!C81)</f>
        <v>RR McNeil</v>
      </c>
      <c r="C88" t="s">
        <v>156</v>
      </c>
    </row>
    <row r="89" spans="1:3" ht="15">
      <c r="A89" t="str">
        <f>IF(Individual!B82="","",Individual!B82)</f>
        <v>Taylor Graves</v>
      </c>
      <c r="B89" t="str">
        <f>IF(Individual!C82="","",Individual!C82)</f>
        <v>Midway II</v>
      </c>
      <c r="C89" t="s">
        <v>157</v>
      </c>
    </row>
    <row r="90" spans="1:3" ht="15">
      <c r="A90" t="str">
        <f>IF(Individual!B83="","",Individual!B83)</f>
        <v>Riley Davis</v>
      </c>
      <c r="B90" t="str">
        <f>IF(Individual!C83="","",Individual!C83)</f>
        <v>Huntsville</v>
      </c>
      <c r="C90" t="s">
        <v>153</v>
      </c>
    </row>
    <row r="91" spans="1:3" ht="15">
      <c r="A91" t="str">
        <f>IF(Individual!B84="","",Individual!B84)</f>
        <v>Victoria Manterola</v>
      </c>
      <c r="B91" t="str">
        <f>IF(Individual!C84="","",Individual!C84)</f>
        <v>Martin I</v>
      </c>
      <c r="C91" t="s">
        <v>155</v>
      </c>
    </row>
    <row r="92" spans="1:3" ht="15">
      <c r="A92" t="str">
        <f>IF(Individual!B85="","",Individual!B85)</f>
        <v>Lauren Freeman</v>
      </c>
      <c r="B92" t="str">
        <f>IF(Individual!C85="","",Individual!C85)</f>
        <v>Rockwall</v>
      </c>
      <c r="C92" t="s">
        <v>154</v>
      </c>
    </row>
    <row r="93" spans="1:3" ht="15">
      <c r="A93" t="str">
        <f>IF(Individual!B86="","",Individual!B86)</f>
        <v>Avah Spencer</v>
      </c>
      <c r="B93" t="str">
        <f>IF(Individual!C86="","",Individual!C86)</f>
        <v>Midway II</v>
      </c>
      <c r="C93" t="s">
        <v>156</v>
      </c>
    </row>
    <row r="94" spans="1:3" ht="15">
      <c r="A94" t="str">
        <f>IF(Individual!B87="","",Individual!B87)</f>
        <v>Samantha Flood</v>
      </c>
      <c r="B94" t="str">
        <f>IF(Individual!C87="","",Individual!C87)</f>
        <v>Cedar Ridge</v>
      </c>
      <c r="C94" t="s">
        <v>157</v>
      </c>
    </row>
    <row r="95" spans="1:3" ht="15">
      <c r="A95" t="str">
        <f>IF(Individual!B88="","",Individual!B88)</f>
        <v>Sarah Duncan  - Huntsville</v>
      </c>
      <c r="B95" t="str">
        <f>IF(Individual!C88="","",Individual!C88)</f>
        <v>Medalists</v>
      </c>
      <c r="C95" t="s">
        <v>144</v>
      </c>
    </row>
    <row r="96" spans="1:3" ht="15">
      <c r="A96" t="str">
        <f>IF(Individual!B89="","",Individual!B89)</f>
        <v>Samantha Barufaldi</v>
      </c>
      <c r="B96" t="str">
        <f>IF(Individual!C89="","",Individual!C89)</f>
        <v>RR McNeil</v>
      </c>
      <c r="C96" t="s">
        <v>145</v>
      </c>
    </row>
    <row r="97" spans="1:3" ht="15">
      <c r="A97" t="str">
        <f>IF(Individual!B90="","",Individual!B90)</f>
        <v>Skyler Atchison</v>
      </c>
      <c r="B97" t="str">
        <f>IF(Individual!C90="","",Individual!C90)</f>
        <v>Klein Oak</v>
      </c>
      <c r="C97" t="s">
        <v>146</v>
      </c>
    </row>
    <row r="98" spans="1:3" ht="15">
      <c r="A98" t="str">
        <f>IF(Individual!B91="","",Individual!B91)</f>
        <v>Abigail Choate</v>
      </c>
      <c r="B98" t="str">
        <f>IF(Individual!C91="","",Individual!C91)</f>
        <v>Huntsville</v>
      </c>
      <c r="C98" t="s">
        <v>147</v>
      </c>
    </row>
    <row r="99" spans="1:3" ht="15">
      <c r="A99" t="str">
        <f>IF(Individual!B92="","",Individual!B92)</f>
        <v>Abi Baker</v>
      </c>
      <c r="B99" t="str">
        <f>IF(Individual!C92="","",Individual!C92)</f>
        <v>Copperas Cove</v>
      </c>
      <c r="C99" t="s">
        <v>148</v>
      </c>
    </row>
    <row r="100" spans="1:3" ht="15">
      <c r="A100" t="str">
        <f>IF(Individual!B93="","",Individual!B93)</f>
        <v>Katie Lusby</v>
      </c>
      <c r="B100" t="str">
        <f>IF(Individual!C93="","",Individual!C93)</f>
        <v>RR McNeil</v>
      </c>
      <c r="C100" t="s">
        <v>144</v>
      </c>
    </row>
    <row r="101" spans="1:3" ht="15">
      <c r="A101" t="str">
        <f>IF(Individual!B94="","",Individual!B94)</f>
        <v>Jackie Armstrong</v>
      </c>
      <c r="B101" t="str">
        <f>IF(Individual!C94="","",Individual!C94)</f>
        <v>Huntsville</v>
      </c>
      <c r="C101" t="s">
        <v>145</v>
      </c>
    </row>
    <row r="102" spans="1:3" ht="15">
      <c r="A102" t="str">
        <f>IF(Individual!B95="","",Individual!B95)</f>
        <v>Mariah Kull</v>
      </c>
      <c r="B102" t="str">
        <f>IF(Individual!C95="","",Individual!C95)</f>
        <v>Round Rock</v>
      </c>
      <c r="C102" t="s">
        <v>146</v>
      </c>
    </row>
    <row r="103" spans="1:3" ht="15">
      <c r="A103" t="str">
        <f>IF(Individual!B96="","",Individual!B96)</f>
        <v>Andrea Vandegrift</v>
      </c>
      <c r="B103" t="str">
        <f>IF(Individual!C96="","",Individual!C96)</f>
        <v>Copperas Cove</v>
      </c>
      <c r="C103" t="s">
        <v>147</v>
      </c>
    </row>
    <row r="104" spans="1:3" ht="15">
      <c r="A104" t="str">
        <f>IF(Individual!B97="","",Individual!B97)</f>
        <v>Taylor Aguilar-Klein</v>
      </c>
      <c r="B104" t="str">
        <f>IF(Individual!C97="","",Individual!C97)</f>
        <v>Medalists</v>
      </c>
      <c r="C104" t="s">
        <v>148</v>
      </c>
    </row>
    <row r="105" spans="1:3" ht="15">
      <c r="A105" t="str">
        <f>IF(Individual!B98="","",Individual!B98)</f>
        <v>Margaret Jacks</v>
      </c>
      <c r="B105" t="str">
        <f>IF(Individual!C98="","",Individual!C98)</f>
        <v>RR McNeil</v>
      </c>
      <c r="C105" t="s">
        <v>149</v>
      </c>
    </row>
    <row r="106" spans="1:3" ht="15">
      <c r="A106" t="str">
        <f>IF(Individual!B99="","",Individual!B99)</f>
        <v>Mika Velasco</v>
      </c>
      <c r="B106" t="str">
        <f>IF(Individual!C99="","",Individual!C99)</f>
        <v>Cedar Ridge</v>
      </c>
      <c r="C106" t="s">
        <v>150</v>
      </c>
    </row>
    <row r="107" spans="1:3" ht="15">
      <c r="A107" t="str">
        <f>IF(Individual!B100="","",Individual!B100)</f>
        <v>Ashley Voss</v>
      </c>
      <c r="B107" t="str">
        <f>IF(Individual!C100="","",Individual!C100)</f>
        <v>Lorena</v>
      </c>
      <c r="C107" t="s">
        <v>151</v>
      </c>
    </row>
    <row r="108" spans="1:3" ht="15">
      <c r="A108" t="str">
        <f>IF(Individual!B101="","",Individual!B101)</f>
        <v>Kennedy Osborne</v>
      </c>
      <c r="B108" t="str">
        <f>IF(Individual!C101="","",Individual!C101)</f>
        <v>Lorena</v>
      </c>
      <c r="C108" t="s">
        <v>163</v>
      </c>
    </row>
    <row r="109" spans="1:3" ht="15">
      <c r="A109" t="str">
        <f>IF(Individual!B102="","",Individual!B102)</f>
        <v>Jerzzi Peel</v>
      </c>
      <c r="B109" t="str">
        <f>IF(Individual!C102="","",Individual!C102)</f>
        <v>Ellison</v>
      </c>
      <c r="C109" t="s">
        <v>153</v>
      </c>
    </row>
    <row r="110" spans="1:3" ht="15">
      <c r="A110" t="str">
        <f>IF(Individual!B103="","",Individual!B103)</f>
        <v>Azaria Williams-Andrew</v>
      </c>
      <c r="B110" t="str">
        <f>IF(Individual!C103="","",Individual!C103)</f>
        <v>Ellison</v>
      </c>
      <c r="C110" t="s">
        <v>155</v>
      </c>
    </row>
    <row r="111" spans="1:3" ht="15">
      <c r="A111" t="str">
        <f>IF(Individual!B104="","",Individual!B104)</f>
        <v>Aliza Simmons</v>
      </c>
      <c r="B111" t="str">
        <f>IF(Individual!C104="","",Individual!C104)</f>
        <v>Ellison</v>
      </c>
      <c r="C111" t="s">
        <v>154</v>
      </c>
    </row>
    <row r="112" spans="1:3" ht="15">
      <c r="A112" t="str">
        <f>IF(Individual!B105="","",Individual!B105)</f>
        <v>Baylee Van Houten</v>
      </c>
      <c r="B112" t="str">
        <f>IF(Individual!C105="","",Individual!C105)</f>
        <v>Oak Ridge</v>
      </c>
      <c r="C112" t="s">
        <v>156</v>
      </c>
    </row>
    <row r="113" spans="1:3" ht="15">
      <c r="A113" t="str">
        <f>IF(Individual!B106="","",Individual!B106)</f>
        <v>Jenna Finken</v>
      </c>
      <c r="B113" t="str">
        <f>IF(Individual!C106="","",Individual!C106)</f>
        <v>Coppell II</v>
      </c>
      <c r="C113" t="s">
        <v>157</v>
      </c>
    </row>
    <row r="114" spans="1:3" ht="15">
      <c r="A114" t="str">
        <f>IF(Individual!B107="","",Individual!B107)</f>
        <v>Isabella Trujillo</v>
      </c>
      <c r="B114" t="str">
        <f>IF(Individual!C107="","",Individual!C107)</f>
        <v>Ellison</v>
      </c>
      <c r="C114" t="s">
        <v>164</v>
      </c>
    </row>
    <row r="115" spans="1:3" ht="15">
      <c r="A115" t="str">
        <f>IF(Individual!B108="","",Individual!B108)</f>
        <v>Regan Kennedy</v>
      </c>
      <c r="B115" t="str">
        <f>IF(Individual!C108="","",Individual!C108)</f>
        <v>Coppell II</v>
      </c>
      <c r="C115" t="s">
        <v>165</v>
      </c>
    </row>
    <row r="116" spans="1:3" ht="15">
      <c r="A116" t="str">
        <f>IF(Individual!B109="","",Individual!B109)</f>
        <v>Maddie Wells</v>
      </c>
      <c r="B116" t="str">
        <f>IF(Individual!C109="","",Individual!C109)</f>
        <v>Coppell II</v>
      </c>
      <c r="C116" t="s">
        <v>166</v>
      </c>
    </row>
    <row r="117" spans="1:3" ht="15">
      <c r="A117" t="str">
        <f>IF(Individual!B110="","",Individual!B110)</f>
        <v>Aaliyah Jones</v>
      </c>
      <c r="B117" t="str">
        <f>IF(Individual!C110="","",Individual!C110)</f>
        <v>Lorena</v>
      </c>
      <c r="C117" t="s">
        <v>167</v>
      </c>
    </row>
    <row r="118" spans="1:3" ht="15">
      <c r="A118" t="str">
        <f>IF(Individual!B111="","",Individual!B111)</f>
        <v>Emily Jander</v>
      </c>
      <c r="B118" t="str">
        <f>IF(Individual!C111="","",Individual!C111)</f>
        <v>Lorena</v>
      </c>
      <c r="C118" t="s">
        <v>168</v>
      </c>
    </row>
    <row r="119" spans="1:2" ht="15">
      <c r="A119" t="e">
        <f>IF(Individual!#REF!="","",Individual!#REF!)</f>
        <v>#REF!</v>
      </c>
      <c r="B119" t="e">
        <f>IF(Individual!#REF!="","",Individual!#REF!)</f>
        <v>#REF!</v>
      </c>
    </row>
    <row r="120" spans="1:2" ht="15">
      <c r="A120" t="e">
        <f>IF(Individual!#REF!="","",Individual!#REF!)</f>
        <v>#REF!</v>
      </c>
      <c r="B120" t="e">
        <f>IF(Individual!#REF!="","",Individual!#REF!)</f>
        <v>#REF!</v>
      </c>
    </row>
    <row r="121" spans="1:2" ht="15">
      <c r="A121" t="e">
        <f>IF(Individual!#REF!="","",Individual!#REF!)</f>
        <v>#REF!</v>
      </c>
      <c r="B121" t="e">
        <f>IF(Individual!#REF!="","",Individual!#REF!)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Mobley</dc:creator>
  <cp:keywords/>
  <dc:description/>
  <cp:lastModifiedBy>Chad Handley</cp:lastModifiedBy>
  <cp:lastPrinted>2010-02-25T16:59:07Z</cp:lastPrinted>
  <dcterms:created xsi:type="dcterms:W3CDTF">2005-04-03T22:52:54Z</dcterms:created>
  <dcterms:modified xsi:type="dcterms:W3CDTF">2018-03-05T12:42:03Z</dcterms:modified>
  <cp:category/>
  <cp:version/>
  <cp:contentType/>
  <cp:contentStatus/>
</cp:coreProperties>
</file>